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O:\_2020\Dazadi_dati\ML\SPKC_2019\"/>
    </mc:Choice>
  </mc:AlternateContent>
  <bookViews>
    <workbookView xWindow="0" yWindow="0" windowWidth="28800" windowHeight="12480"/>
  </bookViews>
  <sheets>
    <sheet name="Emb_tromb_2019" sheetId="1" r:id="rId1"/>
    <sheet name="Metadati" sheetId="2" r:id="rId2"/>
  </sheets>
  <definedNames>
    <definedName name="ML_dzemdiibas_UD" localSheetId="1">#REF!</definedName>
    <definedName name="ML_dzemdiibas_UD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" i="1" l="1"/>
  <c r="D11" i="1"/>
  <c r="D40" i="1" l="1"/>
  <c r="E41" i="1" l="1"/>
  <c r="C40" i="1"/>
  <c r="E40" i="1" s="1"/>
  <c r="D35" i="1" l="1"/>
  <c r="C35" i="1"/>
  <c r="C27" i="1"/>
  <c r="E37" i="1" l="1"/>
  <c r="E36" i="1"/>
  <c r="E33" i="1"/>
  <c r="E34" i="1"/>
  <c r="E31" i="1"/>
  <c r="E39" i="1"/>
  <c r="E30" i="1"/>
  <c r="E29" i="1"/>
  <c r="E28" i="1"/>
  <c r="E26" i="1"/>
  <c r="E25" i="1"/>
  <c r="E24" i="1"/>
  <c r="E23" i="1"/>
  <c r="E22" i="1"/>
  <c r="E21" i="1"/>
  <c r="E20" i="1"/>
  <c r="E18" i="1"/>
  <c r="E17" i="1"/>
  <c r="E16" i="1"/>
  <c r="E15" i="1"/>
  <c r="E14" i="1"/>
  <c r="E13" i="1"/>
  <c r="E12" i="1"/>
  <c r="E10" i="1"/>
  <c r="E9" i="1"/>
  <c r="E8" i="1"/>
  <c r="D32" i="1" l="1"/>
  <c r="D27" i="1"/>
  <c r="D19" i="1"/>
  <c r="D7" i="1"/>
  <c r="C32" i="1"/>
  <c r="C19" i="1"/>
  <c r="C7" i="1"/>
  <c r="E7" i="1" l="1"/>
  <c r="E19" i="1"/>
  <c r="E27" i="1"/>
  <c r="E11" i="1"/>
  <c r="E32" i="1"/>
  <c r="E35" i="1"/>
  <c r="D6" i="1"/>
  <c r="C6" i="1"/>
  <c r="E6" i="1" l="1"/>
</calcChain>
</file>

<file path=xl/sharedStrings.xml><?xml version="1.0" encoding="utf-8"?>
<sst xmlns="http://schemas.openxmlformats.org/spreadsheetml/2006/main" count="116" uniqueCount="114">
  <si>
    <t>Pēcoperācijas plaušu embolija vai dziļo vēnu tromboze uz 100 operētajiem pacientiem</t>
  </si>
  <si>
    <t>Bērnu klīniskā universitātes slimnīca</t>
  </si>
  <si>
    <t>Paula Stradiņa klīniskā universitātes slimnīca</t>
  </si>
  <si>
    <t>Rīgas Austrumu klīniskā universitātes slimnīca</t>
  </si>
  <si>
    <t>Daugavpils reģionālā slimnīca</t>
  </si>
  <si>
    <t>Jelgavas pilsētas slimnīca</t>
  </si>
  <si>
    <t>Jēkabpils reģionālā slimnīca</t>
  </si>
  <si>
    <t>Liepājas reģionālā slimnīca</t>
  </si>
  <si>
    <t>Rēzeknes slimnīca</t>
  </si>
  <si>
    <t>Vidzemes slimnīca</t>
  </si>
  <si>
    <t>Ziemeļkurzemes reģionālā slimnīca</t>
  </si>
  <si>
    <t>Alūksnes slimnīca</t>
  </si>
  <si>
    <t>Balvu un Gulbenes slimnīcu apvienība</t>
  </si>
  <si>
    <t>Cēsu klīnika</t>
  </si>
  <si>
    <t>Dobeles un apkārtnes slimnīca</t>
  </si>
  <si>
    <t>Jūrmalas slimnīca</t>
  </si>
  <si>
    <t>Krāslavas slimnīca</t>
  </si>
  <si>
    <t>Kuldīgas slimnīca</t>
  </si>
  <si>
    <t>Madonas slimnīca</t>
  </si>
  <si>
    <t>Ogres rajona slimnīca</t>
  </si>
  <si>
    <t>Preiļu slimnīca</t>
  </si>
  <si>
    <t>Tukuma slimnīca</t>
  </si>
  <si>
    <t>Piejūras slimnīca</t>
  </si>
  <si>
    <t>Rīgas 2. slimnīca</t>
  </si>
  <si>
    <t>Rīgas Dzemdību nams</t>
  </si>
  <si>
    <t>Traumatoloģijas un ortopēdijas slimnīca</t>
  </si>
  <si>
    <t>Siguldas slimnīca</t>
  </si>
  <si>
    <t>Ārstniecības iestāde (AI)</t>
  </si>
  <si>
    <t>AI kods</t>
  </si>
  <si>
    <t>Vidējie rādītāji kopā</t>
  </si>
  <si>
    <t>V līmeņa ārstniecības iestādes kopā</t>
  </si>
  <si>
    <t>010011804</t>
  </si>
  <si>
    <t>010011803</t>
  </si>
  <si>
    <t>010000234</t>
  </si>
  <si>
    <t>IV līmeņa ārstniecības iestādes kopā</t>
  </si>
  <si>
    <t>050020401</t>
  </si>
  <si>
    <t>090020301</t>
  </si>
  <si>
    <t>110000048</t>
  </si>
  <si>
    <t>170020401</t>
  </si>
  <si>
    <t>210020301</t>
  </si>
  <si>
    <t>250000092</t>
  </si>
  <si>
    <t>270020302</t>
  </si>
  <si>
    <t>III līmeņa ārstniecības iestādes</t>
  </si>
  <si>
    <t>500200052</t>
  </si>
  <si>
    <t>420200052</t>
  </si>
  <si>
    <t>460200036</t>
  </si>
  <si>
    <t>130020302</t>
  </si>
  <si>
    <t>620200038</t>
  </si>
  <si>
    <t>700200041</t>
  </si>
  <si>
    <t>740200008</t>
  </si>
  <si>
    <t>II līmeņa ārstniecības iestādes</t>
  </si>
  <si>
    <t>360200027</t>
  </si>
  <si>
    <t>760200002</t>
  </si>
  <si>
    <t>600200001</t>
  </si>
  <si>
    <t>801600003</t>
  </si>
  <si>
    <t>900200046</t>
  </si>
  <si>
    <t>V līmeņa specializētās ārstniecības iestādes</t>
  </si>
  <si>
    <t>010011401</t>
  </si>
  <si>
    <t>010021301</t>
  </si>
  <si>
    <t>Specializētās ārstniecības iestādes</t>
  </si>
  <si>
    <t>170010601</t>
  </si>
  <si>
    <t>010020302</t>
  </si>
  <si>
    <t>5=4/3*100</t>
  </si>
  <si>
    <t>Datu atlases kopa uzskaites dokumenti ar izrakstīšanas datumu 2019.gada 1.janvāris līdz 2019.gada 31.decembris</t>
  </si>
  <si>
    <t>Pēcoperācijas plaušu embolija vai dziļo vēnu tromboze (blakusdiagnoze) uz 100 izrakstīšanas gadījumiem no slimnīcas 2019.gadā</t>
  </si>
  <si>
    <t>Saldus medicīnas centrs</t>
  </si>
  <si>
    <t>840200047</t>
  </si>
  <si>
    <t>Rīgas psihiatrijas un narkoloģijas centrs</t>
  </si>
  <si>
    <t>010012202</t>
  </si>
  <si>
    <t>Pārējas slimnīcas kopā</t>
  </si>
  <si>
    <t>Nosaukums</t>
  </si>
  <si>
    <t>Definīcija</t>
  </si>
  <si>
    <t xml:space="preserve">Rādītāja klasifikācija </t>
  </si>
  <si>
    <r>
      <t>Uz personu vērsta aprūpe</t>
    </r>
    <r>
      <rPr>
        <sz val="11"/>
        <color rgb="FF000000"/>
        <rFont val="Wingdings"/>
        <charset val="2"/>
      </rPr>
      <t>¨</t>
    </r>
    <r>
      <rPr>
        <sz val="11"/>
        <color rgb="FF000000"/>
        <rFont val="Times New Roman"/>
        <family val="1"/>
        <charset val="186"/>
      </rPr>
      <t>Efektivitāte</t>
    </r>
    <r>
      <rPr>
        <sz val="11"/>
        <color rgb="FF000000"/>
        <rFont val="Wingdings"/>
        <charset val="2"/>
      </rPr>
      <t>¨</t>
    </r>
    <r>
      <rPr>
        <sz val="11"/>
        <color rgb="FF000000"/>
        <rFont val="Times New Roman"/>
        <family val="1"/>
        <charset val="186"/>
      </rPr>
      <t>Drošība</t>
    </r>
    <r>
      <rPr>
        <sz val="11"/>
        <color rgb="FF000000"/>
        <rFont val="Wingdings"/>
        <charset val="2"/>
      </rPr>
      <t>þ</t>
    </r>
  </si>
  <si>
    <r>
      <t>Labāka veselība un labklājība</t>
    </r>
    <r>
      <rPr>
        <sz val="11"/>
        <color rgb="FF000000"/>
        <rFont val="Wingdings"/>
        <charset val="2"/>
      </rPr>
      <t>¨</t>
    </r>
    <r>
      <rPr>
        <sz val="11"/>
        <color rgb="FF000000"/>
        <rFont val="Times New Roman"/>
        <family val="1"/>
        <charset val="186"/>
      </rPr>
      <t>Veselības aprūpes resursi</t>
    </r>
    <r>
      <rPr>
        <sz val="11"/>
        <color rgb="FF000000"/>
        <rFont val="Wingdings"/>
        <charset val="2"/>
      </rPr>
      <t>¨</t>
    </r>
    <r>
      <rPr>
        <sz val="11"/>
        <color rgb="FF000000"/>
        <rFont val="Times New Roman"/>
        <family val="1"/>
        <charset val="186"/>
      </rPr>
      <t xml:space="preserve">Pārvaldība, vadība </t>
    </r>
    <r>
      <rPr>
        <sz val="11"/>
        <color rgb="FF000000"/>
        <rFont val="Wingdings"/>
        <charset val="2"/>
      </rPr>
      <t>¨</t>
    </r>
  </si>
  <si>
    <t>Rādītāja mērķa lielums</t>
  </si>
  <si>
    <t>Datu avots</t>
  </si>
  <si>
    <t> -Nacionālā veselības dienesta Stacionāro pakalpojumu datu bāze</t>
  </si>
  <si>
    <t>Aprēķins</t>
  </si>
  <si>
    <t>Skaitītājs</t>
  </si>
  <si>
    <t>Saucējs</t>
  </si>
  <si>
    <t>Iekļaušanas kritēriji</t>
  </si>
  <si>
    <t xml:space="preserve"> - Neiekļauj gadījumus, ja pamatdiagnozē ir plaušu embolija (SSK-10 kods: I26.0, I26.9)</t>
  </si>
  <si>
    <t>Datu pilnīgums</t>
  </si>
  <si>
    <t xml:space="preserve">Datu apkopošanas biežums </t>
  </si>
  <si>
    <r>
      <t>Katru dienu</t>
    </r>
    <r>
      <rPr>
        <sz val="11"/>
        <color rgb="FF000000"/>
        <rFont val="Wingdings"/>
        <charset val="2"/>
      </rPr>
      <t>¨</t>
    </r>
    <r>
      <rPr>
        <sz val="11"/>
        <color rgb="FF000000"/>
        <rFont val="Times New Roman"/>
        <family val="1"/>
        <charset val="186"/>
      </rPr>
      <t>Reizi nedēļā</t>
    </r>
    <r>
      <rPr>
        <sz val="11"/>
        <color rgb="FF000000"/>
        <rFont val="Wingdings"/>
        <charset val="2"/>
      </rPr>
      <t>¨</t>
    </r>
    <r>
      <rPr>
        <sz val="11"/>
        <color rgb="FF000000"/>
        <rFont val="Times New Roman"/>
        <family val="1"/>
        <charset val="186"/>
      </rPr>
      <t>Reizi mēnesī</t>
    </r>
    <r>
      <rPr>
        <sz val="11"/>
        <color rgb="FF000000"/>
        <rFont val="Wingdings"/>
        <charset val="2"/>
      </rPr>
      <t>¨</t>
    </r>
  </si>
  <si>
    <r>
      <t>Reizi ceturksnī</t>
    </r>
    <r>
      <rPr>
        <sz val="11"/>
        <color rgb="FF000000"/>
        <rFont val="Wingdings"/>
        <charset val="2"/>
      </rPr>
      <t>¨</t>
    </r>
    <r>
      <rPr>
        <sz val="11"/>
        <color rgb="FF000000"/>
        <rFont val="Times New Roman"/>
        <family val="1"/>
        <charset val="186"/>
      </rPr>
      <t>Reizi pusgadā</t>
    </r>
    <r>
      <rPr>
        <sz val="11"/>
        <color rgb="FF000000"/>
        <rFont val="Wingdings"/>
        <charset val="2"/>
      </rPr>
      <t>¨</t>
    </r>
    <r>
      <rPr>
        <sz val="11"/>
        <color rgb="FF000000"/>
        <rFont val="Times New Roman"/>
        <family val="1"/>
        <charset val="186"/>
      </rPr>
      <t>Reizi gadā</t>
    </r>
    <r>
      <rPr>
        <sz val="11"/>
        <color rgb="FF000000"/>
        <rFont val="Wingdings"/>
        <charset val="2"/>
      </rPr>
      <t>þ</t>
    </r>
  </si>
  <si>
    <t>Mērķa grupa</t>
  </si>
  <si>
    <t>Minimālais datu apjoms</t>
  </si>
  <si>
    <t>Starptautiska salīdzināmība</t>
  </si>
  <si>
    <t xml:space="preserve">Rādītāja monitorēšanas biežums </t>
  </si>
  <si>
    <t xml:space="preserve">Rādītāja ziņošanas biežums </t>
  </si>
  <si>
    <r>
      <t>Katru dienu</t>
    </r>
    <r>
      <rPr>
        <sz val="11"/>
        <color rgb="FF000000"/>
        <rFont val="Wingdings"/>
        <charset val="2"/>
      </rPr>
      <t>¨</t>
    </r>
    <r>
      <rPr>
        <sz val="11"/>
        <color rgb="FF000000"/>
        <rFont val="Times New Roman"/>
        <family val="1"/>
        <charset val="186"/>
      </rPr>
      <t>Reizi nedēļā</t>
    </r>
    <r>
      <rPr>
        <sz val="11"/>
        <color rgb="FF000000"/>
        <rFont val="Wingdings"/>
        <charset val="2"/>
      </rPr>
      <t>¨</t>
    </r>
    <r>
      <rPr>
        <sz val="11"/>
        <color rgb="FF000000"/>
        <rFont val="Times New Roman"/>
        <family val="1"/>
        <charset val="186"/>
      </rPr>
      <t>Reizi mēnesī</t>
    </r>
    <r>
      <rPr>
        <sz val="11"/>
        <color rgb="FF000000"/>
        <rFont val="Wingdings"/>
        <charset val="2"/>
      </rPr>
      <t>¨</t>
    </r>
    <r>
      <rPr>
        <sz val="11"/>
        <color rgb="FF000000"/>
        <rFont val="Times New Roman"/>
        <family val="1"/>
        <charset val="186"/>
      </rPr>
      <t>Reizi ceturksnī</t>
    </r>
    <r>
      <rPr>
        <sz val="11"/>
        <color rgb="FF000000"/>
        <rFont val="Wingdings"/>
        <charset val="2"/>
      </rPr>
      <t>¨</t>
    </r>
    <r>
      <rPr>
        <sz val="11"/>
        <color rgb="FF000000"/>
        <rFont val="Times New Roman"/>
        <family val="1"/>
        <charset val="186"/>
      </rPr>
      <t>Reizi pusgadā</t>
    </r>
    <r>
      <rPr>
        <sz val="11"/>
        <color rgb="FF000000"/>
        <rFont val="Wingdings"/>
        <charset val="2"/>
      </rPr>
      <t>¨</t>
    </r>
    <r>
      <rPr>
        <sz val="11"/>
        <color rgb="FF000000"/>
        <rFont val="Times New Roman"/>
        <family val="1"/>
        <charset val="186"/>
      </rPr>
      <t>Reizi gadā</t>
    </r>
    <r>
      <rPr>
        <sz val="11"/>
        <color rgb="FF000000"/>
        <rFont val="Wingdings"/>
        <charset val="2"/>
      </rPr>
      <t>þ</t>
    </r>
  </si>
  <si>
    <t xml:space="preserve">Rādītāja aptvere </t>
  </si>
  <si>
    <r>
      <t>Nacionāla</t>
    </r>
    <r>
      <rPr>
        <sz val="11"/>
        <color rgb="FF000000"/>
        <rFont val="Wingdings"/>
        <charset val="2"/>
      </rPr>
      <t>þ</t>
    </r>
    <r>
      <rPr>
        <sz val="11"/>
        <color rgb="FF000000"/>
        <rFont val="Times New Roman"/>
        <family val="1"/>
        <charset val="186"/>
      </rPr>
      <t>Reģionāla</t>
    </r>
    <r>
      <rPr>
        <sz val="11"/>
        <color rgb="FF000000"/>
        <rFont val="Wingdings"/>
        <charset val="2"/>
      </rPr>
      <t>¨</t>
    </r>
    <r>
      <rPr>
        <sz val="11"/>
        <color rgb="FF000000"/>
        <rFont val="Times New Roman"/>
        <family val="1"/>
        <charset val="186"/>
      </rPr>
      <t xml:space="preserve"> Ārstniecības iestāžu līmenī</t>
    </r>
    <r>
      <rPr>
        <sz val="11"/>
        <color rgb="FF000000"/>
        <rFont val="Wingdings"/>
        <charset val="2"/>
      </rPr>
      <t>þ</t>
    </r>
  </si>
  <si>
    <t xml:space="preserve">Vieta, kur rādītājs publicēts </t>
  </si>
  <si>
    <r>
      <t>SPKC mājaslapa</t>
    </r>
    <r>
      <rPr>
        <sz val="11"/>
        <color rgb="FF000000"/>
        <rFont val="Wingdings"/>
        <charset val="2"/>
      </rPr>
      <t>¨</t>
    </r>
  </si>
  <si>
    <r>
      <t>Latvijas veselības aprūpes statistikas gadagrāmata</t>
    </r>
    <r>
      <rPr>
        <sz val="11"/>
        <color rgb="FF000000"/>
        <rFont val="Wingdings"/>
        <charset val="2"/>
      </rPr>
      <t>þ</t>
    </r>
  </si>
  <si>
    <r>
      <t>NVD mājaslapa</t>
    </r>
    <r>
      <rPr>
        <sz val="11"/>
        <color rgb="FF000000"/>
        <rFont val="Wingdings"/>
        <charset val="2"/>
      </rPr>
      <t>þ</t>
    </r>
  </si>
  <si>
    <r>
      <t>Nav publiski pieejams</t>
    </r>
    <r>
      <rPr>
        <sz val="11"/>
        <color rgb="FF000000"/>
        <rFont val="Wingdings"/>
        <charset val="2"/>
      </rPr>
      <t>¨</t>
    </r>
  </si>
  <si>
    <t>Pēcoperācijas plaušu embolija vai dziļo vēnu tromboze (blakusdiagnoze) uz 100 izrakstīšanas gadījumiem no slimnīcas</t>
  </si>
  <si>
    <t> Pacientu īpatsvars, kuriem pēc operācijas attīstījusies  plaušu embolija vai dziļo vēnu tromboze</t>
  </si>
  <si>
    <t> (Saucēja gadījumu skaits, kad pacientam stacionēšanas epizodē, kad tiek veikta operācija blakusdiagnožu kodos ir norāde par plaušu embolija vai dziļo vēnu tromboze/ Izrakstīto pacientu skaits, kuriem veikta operācija)*100</t>
  </si>
  <si>
    <t> Pacientu skaits, kuriem  stacionēšanas epizodē, kad tiek veikta operācija blakusdiagnožu kodos ir norāde par plaušu emboliju vai dziļo vēnu trombozi: I26.0, I26.0, I80*, I82.8</t>
  </si>
  <si>
    <t>Hospitalizāciju skaits, kur pacientam veikta vismaz viena lielā ķirurģiskā operācija</t>
  </si>
  <si>
    <t> - Numeratorā iekļauj diagnozes  I26.0, I26.0, I80*, I82.8</t>
  </si>
  <si>
    <t>- Pacientam veikta lielā ķirurģiskā operācija</t>
  </si>
  <si>
    <t> Pacienti, kuriem veikta operācija</t>
  </si>
  <si>
    <t>Nav</t>
  </si>
  <si>
    <t> 100%</t>
  </si>
  <si>
    <t xml:space="preserve"> - Neiekļauj gadījumus, ja pamatdiagnozē ir dziļo vēnu tromboze (SSK-10 kods: I80.1, I80.2, I80.3, I80.8, I80.9, I82.8 )</t>
  </si>
  <si>
    <t>Operēto pacientu skaits</t>
  </si>
  <si>
    <t>Pēcoperācijas plaušu embolija vai dziļo vēnu tromboze</t>
  </si>
  <si>
    <t>Aprēķina metodika, aprakstīta lapā "Metadati"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</si>
</sst>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  <charset val="186"/>
    </font>
    <font>
      <sz val="9"/>
      <name val="Times New Roman"/>
      <family val="1"/>
      <charset val="186"/>
    </font>
    <font>
      <sz val="12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sz val="12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sz val="14"/>
      <color theme="1"/>
      <name val="Times New Roman"/>
      <family val="1"/>
      <charset val="186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11"/>
      <color rgb="FF000000"/>
      <name val="Times New Roman"/>
      <family val="1"/>
      <charset val="186"/>
    </font>
    <font>
      <sz val="11"/>
      <color rgb="FF000000"/>
      <name val="Wingdings"/>
      <charset val="2"/>
    </font>
    <font>
      <sz val="12"/>
      <color indexed="8"/>
      <name val="Times New Roman"/>
      <family val="1"/>
      <charset val="186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9933"/>
        <bgColor indexed="0"/>
      </patternFill>
    </fill>
    <fill>
      <patternFill patternType="solid">
        <fgColor rgb="FFFF9933"/>
        <bgColor indexed="64"/>
      </patternFill>
    </fill>
    <fill>
      <patternFill patternType="solid">
        <fgColor rgb="FFFFDEBD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CC99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8">
    <xf numFmtId="0" fontId="0" fillId="0" borderId="0"/>
    <xf numFmtId="0" fontId="2" fillId="0" borderId="0"/>
    <xf numFmtId="0" fontId="4" fillId="0" borderId="0"/>
    <xf numFmtId="9" fontId="3" fillId="0" borderId="0" applyFont="0" applyFill="0" applyBorder="0" applyAlignment="0" applyProtection="0"/>
    <xf numFmtId="0" fontId="11" fillId="0" borderId="0"/>
    <xf numFmtId="43" fontId="12" fillId="0" borderId="0" applyFont="0" applyFill="0" applyBorder="0" applyAlignment="0" applyProtection="0"/>
    <xf numFmtId="0" fontId="12" fillId="0" borderId="0"/>
    <xf numFmtId="0" fontId="1" fillId="0" borderId="0"/>
  </cellStyleXfs>
  <cellXfs count="59">
    <xf numFmtId="0" fontId="0" fillId="0" borderId="0" xfId="0"/>
    <xf numFmtId="0" fontId="9" fillId="0" borderId="0" xfId="0" applyFont="1"/>
    <xf numFmtId="0" fontId="6" fillId="2" borderId="0" xfId="1" applyFont="1" applyFill="1" applyAlignment="1"/>
    <xf numFmtId="0" fontId="7" fillId="0" borderId="0" xfId="1" applyFont="1" applyAlignment="1"/>
    <xf numFmtId="0" fontId="8" fillId="3" borderId="1" xfId="2" applyFont="1" applyFill="1" applyBorder="1" applyAlignment="1">
      <alignment horizontal="center" vertical="center" wrapText="1"/>
    </xf>
    <xf numFmtId="0" fontId="8" fillId="4" borderId="2" xfId="1" applyFont="1" applyFill="1" applyBorder="1" applyAlignment="1">
      <alignment horizontal="center" vertical="center" wrapText="1"/>
    </xf>
    <xf numFmtId="0" fontId="8" fillId="3" borderId="7" xfId="2" applyFont="1" applyFill="1" applyBorder="1" applyAlignment="1">
      <alignment horizontal="center" vertical="center" wrapText="1"/>
    </xf>
    <xf numFmtId="0" fontId="8" fillId="4" borderId="8" xfId="4" applyNumberFormat="1" applyFont="1" applyFill="1" applyBorder="1" applyAlignment="1" applyProtection="1">
      <alignment horizontal="center" vertical="center" wrapText="1"/>
    </xf>
    <xf numFmtId="0" fontId="8" fillId="4" borderId="2" xfId="4" applyNumberFormat="1" applyFont="1" applyFill="1" applyBorder="1" applyAlignment="1" applyProtection="1">
      <alignment horizontal="center" vertical="center" wrapText="1"/>
    </xf>
    <xf numFmtId="0" fontId="5" fillId="5" borderId="9" xfId="6" applyFont="1" applyFill="1" applyBorder="1" applyAlignment="1">
      <alignment horizontal="center" vertical="center" wrapText="1"/>
    </xf>
    <xf numFmtId="0" fontId="5" fillId="5" borderId="5" xfId="6" applyFont="1" applyFill="1" applyBorder="1" applyAlignment="1">
      <alignment horizontal="center" vertical="center" wrapText="1"/>
    </xf>
    <xf numFmtId="0" fontId="5" fillId="5" borderId="4" xfId="6" applyFont="1" applyFill="1" applyBorder="1" applyAlignment="1">
      <alignment horizontal="center" vertical="center" wrapText="1"/>
    </xf>
    <xf numFmtId="0" fontId="8" fillId="6" borderId="10" xfId="1" applyFont="1" applyFill="1" applyBorder="1"/>
    <xf numFmtId="0" fontId="8" fillId="6" borderId="6" xfId="1" applyFont="1" applyFill="1" applyBorder="1" applyAlignment="1"/>
    <xf numFmtId="0" fontId="8" fillId="7" borderId="8" xfId="1" applyFont="1" applyFill="1" applyBorder="1" applyAlignment="1">
      <alignment horizontal="left" indent="1"/>
    </xf>
    <xf numFmtId="0" fontId="8" fillId="7" borderId="2" xfId="1" applyFont="1" applyFill="1" applyBorder="1" applyAlignment="1"/>
    <xf numFmtId="0" fontId="6" fillId="0" borderId="11" xfId="1" applyFont="1" applyFill="1" applyBorder="1" applyAlignment="1">
      <alignment horizontal="left" indent="2"/>
    </xf>
    <xf numFmtId="0" fontId="6" fillId="0" borderId="3" xfId="1" applyFont="1" applyFill="1" applyBorder="1" applyAlignment="1"/>
    <xf numFmtId="0" fontId="6" fillId="0" borderId="9" xfId="1" applyFont="1" applyFill="1" applyBorder="1" applyAlignment="1">
      <alignment horizontal="left" indent="2"/>
    </xf>
    <xf numFmtId="0" fontId="6" fillId="0" borderId="5" xfId="1" applyFont="1" applyFill="1" applyBorder="1" applyAlignment="1"/>
    <xf numFmtId="3" fontId="8" fillId="7" borderId="8" xfId="1" applyNumberFormat="1" applyFont="1" applyFill="1" applyBorder="1" applyAlignment="1">
      <alignment horizontal="right"/>
    </xf>
    <xf numFmtId="3" fontId="6" fillId="0" borderId="11" xfId="1" applyNumberFormat="1" applyFont="1" applyFill="1" applyBorder="1" applyAlignment="1">
      <alignment horizontal="right"/>
    </xf>
    <xf numFmtId="3" fontId="6" fillId="0" borderId="12" xfId="1" applyNumberFormat="1" applyFont="1" applyFill="1" applyBorder="1" applyAlignment="1">
      <alignment horizontal="right"/>
    </xf>
    <xf numFmtId="3" fontId="6" fillId="0" borderId="9" xfId="1" applyNumberFormat="1" applyFont="1" applyFill="1" applyBorder="1" applyAlignment="1">
      <alignment horizontal="right"/>
    </xf>
    <xf numFmtId="3" fontId="6" fillId="0" borderId="13" xfId="1" applyNumberFormat="1" applyFont="1" applyFill="1" applyBorder="1" applyAlignment="1">
      <alignment horizontal="right"/>
    </xf>
    <xf numFmtId="3" fontId="8" fillId="6" borderId="10" xfId="1" applyNumberFormat="1" applyFont="1" applyFill="1" applyBorder="1" applyAlignment="1">
      <alignment horizontal="right"/>
    </xf>
    <xf numFmtId="2" fontId="8" fillId="6" borderId="6" xfId="3" applyNumberFormat="1" applyFont="1" applyFill="1" applyBorder="1" applyAlignment="1">
      <alignment horizontal="right"/>
    </xf>
    <xf numFmtId="2" fontId="8" fillId="7" borderId="2" xfId="3" applyNumberFormat="1" applyFont="1" applyFill="1" applyBorder="1" applyAlignment="1">
      <alignment horizontal="right"/>
    </xf>
    <xf numFmtId="2" fontId="6" fillId="0" borderId="3" xfId="3" applyNumberFormat="1" applyFont="1" applyFill="1" applyBorder="1" applyAlignment="1">
      <alignment horizontal="right"/>
    </xf>
    <xf numFmtId="2" fontId="6" fillId="0" borderId="5" xfId="3" applyNumberFormat="1" applyFont="1" applyFill="1" applyBorder="1" applyAlignment="1">
      <alignment horizontal="right"/>
    </xf>
    <xf numFmtId="3" fontId="6" fillId="0" borderId="15" xfId="1" applyNumberFormat="1" applyFont="1" applyFill="1" applyBorder="1" applyAlignment="1">
      <alignment horizontal="right"/>
    </xf>
    <xf numFmtId="3" fontId="8" fillId="7" borderId="7" xfId="1" applyNumberFormat="1" applyFont="1" applyFill="1" applyBorder="1" applyAlignment="1">
      <alignment horizontal="right"/>
    </xf>
    <xf numFmtId="3" fontId="6" fillId="0" borderId="16" xfId="1" applyNumberFormat="1" applyFont="1" applyFill="1" applyBorder="1" applyAlignment="1">
      <alignment horizontal="right"/>
    </xf>
    <xf numFmtId="3" fontId="6" fillId="0" borderId="20" xfId="1" applyNumberFormat="1" applyFont="1" applyFill="1" applyBorder="1" applyAlignment="1">
      <alignment horizontal="right"/>
    </xf>
    <xf numFmtId="3" fontId="6" fillId="0" borderId="4" xfId="1" applyNumberFormat="1" applyFont="1" applyFill="1" applyBorder="1" applyAlignment="1">
      <alignment horizontal="right"/>
    </xf>
    <xf numFmtId="0" fontId="6" fillId="0" borderId="21" xfId="1" applyFont="1" applyFill="1" applyBorder="1" applyAlignment="1">
      <alignment horizontal="left" indent="2"/>
    </xf>
    <xf numFmtId="0" fontId="6" fillId="0" borderId="22" xfId="1" applyFont="1" applyFill="1" applyBorder="1" applyAlignment="1"/>
    <xf numFmtId="3" fontId="6" fillId="0" borderId="17" xfId="1" applyNumberFormat="1" applyFont="1" applyFill="1" applyBorder="1" applyAlignment="1">
      <alignment horizontal="right"/>
    </xf>
    <xf numFmtId="2" fontId="6" fillId="0" borderId="22" xfId="3" applyNumberFormat="1" applyFont="1" applyFill="1" applyBorder="1" applyAlignment="1">
      <alignment horizontal="right"/>
    </xf>
    <xf numFmtId="0" fontId="13" fillId="0" borderId="19" xfId="7" applyFont="1" applyBorder="1" applyAlignment="1">
      <alignment vertical="center"/>
    </xf>
    <xf numFmtId="0" fontId="13" fillId="0" borderId="18" xfId="7" applyFont="1" applyBorder="1" applyAlignment="1">
      <alignment vertical="center"/>
    </xf>
    <xf numFmtId="0" fontId="1" fillId="0" borderId="0" xfId="7" applyFont="1"/>
    <xf numFmtId="0" fontId="13" fillId="0" borderId="23" xfId="7" applyFont="1" applyBorder="1" applyAlignment="1">
      <alignment vertical="center"/>
    </xf>
    <xf numFmtId="0" fontId="13" fillId="0" borderId="24" xfId="7" applyFont="1" applyBorder="1" applyAlignment="1">
      <alignment vertical="center"/>
    </xf>
    <xf numFmtId="0" fontId="13" fillId="0" borderId="14" xfId="7" applyFont="1" applyBorder="1" applyAlignment="1">
      <alignment vertical="center"/>
    </xf>
    <xf numFmtId="0" fontId="1" fillId="0" borderId="24" xfId="7" applyBorder="1"/>
    <xf numFmtId="0" fontId="13" fillId="0" borderId="18" xfId="7" applyFont="1" applyBorder="1" applyAlignment="1">
      <alignment vertical="center" wrapText="1"/>
    </xf>
    <xf numFmtId="0" fontId="13" fillId="0" borderId="24" xfId="7" applyFont="1" applyBorder="1" applyAlignment="1">
      <alignment vertical="center" wrapText="1"/>
    </xf>
    <xf numFmtId="0" fontId="15" fillId="0" borderId="0" xfId="6" applyFont="1"/>
    <xf numFmtId="0" fontId="6" fillId="0" borderId="0" xfId="1" applyFont="1" applyFill="1" applyBorder="1" applyAlignment="1">
      <alignment horizontal="left" indent="2"/>
    </xf>
    <xf numFmtId="0" fontId="6" fillId="0" borderId="0" xfId="1" applyFont="1" applyFill="1" applyBorder="1" applyAlignment="1"/>
    <xf numFmtId="3" fontId="6" fillId="0" borderId="0" xfId="1" applyNumberFormat="1" applyFont="1" applyFill="1" applyBorder="1" applyAlignment="1">
      <alignment horizontal="right"/>
    </xf>
    <xf numFmtId="2" fontId="6" fillId="0" borderId="0" xfId="3" applyNumberFormat="1" applyFont="1" applyFill="1" applyBorder="1" applyAlignment="1">
      <alignment horizontal="right"/>
    </xf>
    <xf numFmtId="0" fontId="9" fillId="0" borderId="0" xfId="0" applyFont="1" applyAlignment="1">
      <alignment horizontal="left" vertical="center" wrapText="1"/>
    </xf>
    <xf numFmtId="0" fontId="10" fillId="0" borderId="0" xfId="1" applyFont="1" applyBorder="1" applyAlignment="1">
      <alignment horizontal="center" vertical="center" wrapText="1"/>
    </xf>
    <xf numFmtId="0" fontId="6" fillId="2" borderId="0" xfId="1" applyFont="1" applyFill="1" applyAlignment="1">
      <alignment horizontal="center"/>
    </xf>
    <xf numFmtId="0" fontId="13" fillId="0" borderId="25" xfId="7" applyFont="1" applyBorder="1" applyAlignment="1">
      <alignment vertical="center"/>
    </xf>
    <xf numFmtId="0" fontId="13" fillId="0" borderId="26" xfId="7" applyFont="1" applyBorder="1" applyAlignment="1">
      <alignment vertical="center"/>
    </xf>
    <xf numFmtId="0" fontId="13" fillId="0" borderId="23" xfId="7" applyFont="1" applyBorder="1" applyAlignment="1">
      <alignment vertical="center"/>
    </xf>
  </cellXfs>
  <cellStyles count="8">
    <cellStyle name="Comma 3" xfId="5"/>
    <cellStyle name="Comma_R0001_veiktais_darbs_2009_UZŅEMŠANAS_NODAĻA" xfId="4"/>
    <cellStyle name="Normal" xfId="0" builtinId="0"/>
    <cellStyle name="Normal 2" xfId="1"/>
    <cellStyle name="Normal 3" xfId="7"/>
    <cellStyle name="Normal 5" xfId="6"/>
    <cellStyle name="Normal_Rezultats" xfId="2"/>
    <cellStyle name="Percent" xfId="3" builtinId="5"/>
  </cellStyles>
  <dxfs count="0"/>
  <tableStyles count="0" defaultTableStyle="TableStyleMedium2" defaultPivotStyle="PivotStyleLight16"/>
  <colors>
    <mruColors>
      <color rgb="FFFBDEB7"/>
      <color rgb="FFF4E2BE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2600325</xdr:colOff>
      <xdr:row>0</xdr:row>
      <xdr:rowOff>0</xdr:rowOff>
    </xdr:from>
    <xdr:to>
      <xdr:col>2</xdr:col>
      <xdr:colOff>338856</xdr:colOff>
      <xdr:row>0</xdr:row>
      <xdr:rowOff>920576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00325" y="0"/>
          <a:ext cx="1700931" cy="9205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E213"/>
  <sheetViews>
    <sheetView tabSelected="1" zoomScaleNormal="100" workbookViewId="0">
      <selection activeCell="K45" sqref="K45"/>
    </sheetView>
  </sheetViews>
  <sheetFormatPr defaultRowHeight="15.75" x14ac:dyDescent="0.25"/>
  <cols>
    <col min="1" max="1" width="47.85546875" style="2" customWidth="1"/>
    <col min="2" max="2" width="11.5703125" style="2" customWidth="1"/>
    <col min="3" max="3" width="14" style="2" customWidth="1"/>
    <col min="4" max="4" width="17.42578125" style="3" customWidth="1"/>
    <col min="5" max="5" width="14.5703125" customWidth="1"/>
  </cols>
  <sheetData>
    <row r="1" spans="1:5" ht="77.25" customHeight="1" x14ac:dyDescent="0.25">
      <c r="A1" s="55"/>
      <c r="B1" s="55"/>
      <c r="C1" s="55"/>
      <c r="D1" s="55"/>
      <c r="E1" s="55"/>
    </row>
    <row r="2" spans="1:5" ht="39" customHeight="1" x14ac:dyDescent="0.25">
      <c r="A2" s="54" t="s">
        <v>64</v>
      </c>
      <c r="B2" s="54"/>
      <c r="C2" s="54"/>
      <c r="D2" s="54"/>
      <c r="E2" s="54"/>
    </row>
    <row r="3" spans="1:5" thickBot="1" x14ac:dyDescent="0.3">
      <c r="A3"/>
      <c r="B3"/>
      <c r="C3"/>
      <c r="D3"/>
    </row>
    <row r="4" spans="1:5" ht="126" x14ac:dyDescent="0.25">
      <c r="A4" s="7" t="s">
        <v>27</v>
      </c>
      <c r="B4" s="8" t="s">
        <v>28</v>
      </c>
      <c r="C4" s="6" t="s">
        <v>111</v>
      </c>
      <c r="D4" s="4" t="s">
        <v>112</v>
      </c>
      <c r="E4" s="5" t="s">
        <v>0</v>
      </c>
    </row>
    <row r="5" spans="1:5" thickBot="1" x14ac:dyDescent="0.3">
      <c r="A5" s="9">
        <v>1</v>
      </c>
      <c r="B5" s="10">
        <v>2</v>
      </c>
      <c r="C5" s="9">
        <v>3</v>
      </c>
      <c r="D5" s="11">
        <v>4</v>
      </c>
      <c r="E5" s="10" t="s">
        <v>62</v>
      </c>
    </row>
    <row r="6" spans="1:5" ht="16.5" thickBot="1" x14ac:dyDescent="0.3">
      <c r="A6" s="12" t="s">
        <v>29</v>
      </c>
      <c r="B6" s="13"/>
      <c r="C6" s="25">
        <f>C7+C11+C19+C27+C32+C35</f>
        <v>72825</v>
      </c>
      <c r="D6" s="25">
        <f>D7+D11+D19+D27+D32+D35</f>
        <v>286</v>
      </c>
      <c r="E6" s="26">
        <f>D6/C6*100</f>
        <v>0.39272227943700655</v>
      </c>
    </row>
    <row r="7" spans="1:5" x14ac:dyDescent="0.25">
      <c r="A7" s="14" t="s">
        <v>30</v>
      </c>
      <c r="B7" s="15"/>
      <c r="C7" s="20">
        <f>SUM(C8:C10)</f>
        <v>41794</v>
      </c>
      <c r="D7" s="20">
        <f>SUM(D8:D10)</f>
        <v>211</v>
      </c>
      <c r="E7" s="27">
        <f t="shared" ref="E7:E37" si="0">D7/C7*100</f>
        <v>0.50485715652964536</v>
      </c>
    </row>
    <row r="8" spans="1:5" x14ac:dyDescent="0.25">
      <c r="A8" s="16" t="s">
        <v>1</v>
      </c>
      <c r="B8" s="17" t="s">
        <v>31</v>
      </c>
      <c r="C8" s="21">
        <v>3685</v>
      </c>
      <c r="D8" s="22">
        <v>1</v>
      </c>
      <c r="E8" s="28">
        <f t="shared" si="0"/>
        <v>2.7137042062415198E-2</v>
      </c>
    </row>
    <row r="9" spans="1:5" x14ac:dyDescent="0.25">
      <c r="A9" s="16" t="s">
        <v>2</v>
      </c>
      <c r="B9" s="17" t="s">
        <v>32</v>
      </c>
      <c r="C9" s="21">
        <v>20397</v>
      </c>
      <c r="D9" s="22">
        <v>78</v>
      </c>
      <c r="E9" s="28">
        <f t="shared" si="0"/>
        <v>0.38240917782026768</v>
      </c>
    </row>
    <row r="10" spans="1:5" ht="16.5" thickBot="1" x14ac:dyDescent="0.3">
      <c r="A10" s="18" t="s">
        <v>3</v>
      </c>
      <c r="B10" s="19" t="s">
        <v>33</v>
      </c>
      <c r="C10" s="23">
        <v>17712</v>
      </c>
      <c r="D10" s="24">
        <v>132</v>
      </c>
      <c r="E10" s="29">
        <f t="shared" si="0"/>
        <v>0.74525745257452569</v>
      </c>
    </row>
    <row r="11" spans="1:5" x14ac:dyDescent="0.25">
      <c r="A11" s="14" t="s">
        <v>34</v>
      </c>
      <c r="B11" s="15"/>
      <c r="C11" s="20">
        <f>SUM(C12:C18)</f>
        <v>15756</v>
      </c>
      <c r="D11" s="20">
        <f>SUM(D12:D18)</f>
        <v>52</v>
      </c>
      <c r="E11" s="27">
        <f t="shared" si="0"/>
        <v>0.33003300330033003</v>
      </c>
    </row>
    <row r="12" spans="1:5" x14ac:dyDescent="0.25">
      <c r="A12" s="16" t="s">
        <v>4</v>
      </c>
      <c r="B12" s="17" t="s">
        <v>35</v>
      </c>
      <c r="C12" s="21">
        <v>3147</v>
      </c>
      <c r="D12" s="22">
        <v>6</v>
      </c>
      <c r="E12" s="28">
        <f t="shared" si="0"/>
        <v>0.19065776930409914</v>
      </c>
    </row>
    <row r="13" spans="1:5" x14ac:dyDescent="0.25">
      <c r="A13" s="16" t="s">
        <v>5</v>
      </c>
      <c r="B13" s="17" t="s">
        <v>36</v>
      </c>
      <c r="C13" s="21">
        <v>1954</v>
      </c>
      <c r="D13" s="22">
        <v>4</v>
      </c>
      <c r="E13" s="28">
        <f t="shared" si="0"/>
        <v>0.20470829068577279</v>
      </c>
    </row>
    <row r="14" spans="1:5" x14ac:dyDescent="0.25">
      <c r="A14" s="16" t="s">
        <v>6</v>
      </c>
      <c r="B14" s="17" t="s">
        <v>37</v>
      </c>
      <c r="C14" s="21">
        <v>1292</v>
      </c>
      <c r="D14" s="22">
        <v>5</v>
      </c>
      <c r="E14" s="28">
        <f t="shared" si="0"/>
        <v>0.38699690402476783</v>
      </c>
    </row>
    <row r="15" spans="1:5" x14ac:dyDescent="0.25">
      <c r="A15" s="16" t="s">
        <v>7</v>
      </c>
      <c r="B15" s="17" t="s">
        <v>38</v>
      </c>
      <c r="C15" s="21">
        <v>3695</v>
      </c>
      <c r="D15" s="22">
        <v>10</v>
      </c>
      <c r="E15" s="28">
        <f t="shared" si="0"/>
        <v>0.2706359945872801</v>
      </c>
    </row>
    <row r="16" spans="1:5" x14ac:dyDescent="0.25">
      <c r="A16" s="16" t="s">
        <v>8</v>
      </c>
      <c r="B16" s="17" t="s">
        <v>39</v>
      </c>
      <c r="C16" s="21">
        <v>1671</v>
      </c>
      <c r="D16" s="22">
        <v>14</v>
      </c>
      <c r="E16" s="28">
        <f t="shared" si="0"/>
        <v>0.83782166367444633</v>
      </c>
    </row>
    <row r="17" spans="1:5" x14ac:dyDescent="0.25">
      <c r="A17" s="16" t="s">
        <v>9</v>
      </c>
      <c r="B17" s="17" t="s">
        <v>40</v>
      </c>
      <c r="C17" s="21">
        <v>2457</v>
      </c>
      <c r="D17" s="22">
        <v>12</v>
      </c>
      <c r="E17" s="28">
        <f t="shared" si="0"/>
        <v>0.48840048840048839</v>
      </c>
    </row>
    <row r="18" spans="1:5" ht="16.5" thickBot="1" x14ac:dyDescent="0.3">
      <c r="A18" s="18" t="s">
        <v>10</v>
      </c>
      <c r="B18" s="19" t="s">
        <v>41</v>
      </c>
      <c r="C18" s="23">
        <v>1540</v>
      </c>
      <c r="D18" s="24">
        <v>1</v>
      </c>
      <c r="E18" s="29">
        <f t="shared" si="0"/>
        <v>6.4935064935064929E-2</v>
      </c>
    </row>
    <row r="19" spans="1:5" x14ac:dyDescent="0.25">
      <c r="A19" s="14" t="s">
        <v>42</v>
      </c>
      <c r="B19" s="15"/>
      <c r="C19" s="20">
        <f>SUM(C20:C26)</f>
        <v>5181</v>
      </c>
      <c r="D19" s="20">
        <f>SUM(D20:D26)</f>
        <v>16</v>
      </c>
      <c r="E19" s="27">
        <f t="shared" si="0"/>
        <v>0.30882069098629605</v>
      </c>
    </row>
    <row r="20" spans="1:5" x14ac:dyDescent="0.25">
      <c r="A20" s="16" t="s">
        <v>12</v>
      </c>
      <c r="B20" s="17" t="s">
        <v>43</v>
      </c>
      <c r="C20" s="21">
        <v>321</v>
      </c>
      <c r="D20" s="22">
        <v>4</v>
      </c>
      <c r="E20" s="28">
        <f t="shared" si="0"/>
        <v>1.2461059190031152</v>
      </c>
    </row>
    <row r="21" spans="1:5" x14ac:dyDescent="0.25">
      <c r="A21" s="16" t="s">
        <v>13</v>
      </c>
      <c r="B21" s="17" t="s">
        <v>44</v>
      </c>
      <c r="C21" s="21">
        <v>471</v>
      </c>
      <c r="D21" s="22">
        <v>1</v>
      </c>
      <c r="E21" s="28">
        <f t="shared" si="0"/>
        <v>0.21231422505307856</v>
      </c>
    </row>
    <row r="22" spans="1:5" x14ac:dyDescent="0.25">
      <c r="A22" s="16" t="s">
        <v>14</v>
      </c>
      <c r="B22" s="17" t="s">
        <v>45</v>
      </c>
      <c r="C22" s="21">
        <v>427</v>
      </c>
      <c r="D22" s="22">
        <v>2</v>
      </c>
      <c r="E22" s="28">
        <f t="shared" si="0"/>
        <v>0.46838407494145201</v>
      </c>
    </row>
    <row r="23" spans="1:5" x14ac:dyDescent="0.25">
      <c r="A23" s="16" t="s">
        <v>15</v>
      </c>
      <c r="B23" s="17" t="s">
        <v>46</v>
      </c>
      <c r="C23" s="21">
        <v>1253</v>
      </c>
      <c r="D23" s="22">
        <v>0</v>
      </c>
      <c r="E23" s="28">
        <f t="shared" si="0"/>
        <v>0</v>
      </c>
    </row>
    <row r="24" spans="1:5" x14ac:dyDescent="0.25">
      <c r="A24" s="16" t="s">
        <v>17</v>
      </c>
      <c r="B24" s="17" t="s">
        <v>47</v>
      </c>
      <c r="C24" s="21">
        <v>636</v>
      </c>
      <c r="D24" s="22">
        <v>1</v>
      </c>
      <c r="E24" s="28">
        <f t="shared" si="0"/>
        <v>0.15723270440251574</v>
      </c>
    </row>
    <row r="25" spans="1:5" x14ac:dyDescent="0.25">
      <c r="A25" s="16" t="s">
        <v>18</v>
      </c>
      <c r="B25" s="17" t="s">
        <v>48</v>
      </c>
      <c r="C25" s="21">
        <v>1288</v>
      </c>
      <c r="D25" s="22">
        <v>1</v>
      </c>
      <c r="E25" s="28">
        <f t="shared" si="0"/>
        <v>7.7639751552795025E-2</v>
      </c>
    </row>
    <row r="26" spans="1:5" ht="16.5" thickBot="1" x14ac:dyDescent="0.3">
      <c r="A26" s="18" t="s">
        <v>19</v>
      </c>
      <c r="B26" s="19" t="s">
        <v>49</v>
      </c>
      <c r="C26" s="23">
        <v>785</v>
      </c>
      <c r="D26" s="24">
        <v>7</v>
      </c>
      <c r="E26" s="29">
        <f t="shared" si="0"/>
        <v>0.89171974522292996</v>
      </c>
    </row>
    <row r="27" spans="1:5" x14ac:dyDescent="0.25">
      <c r="A27" s="14" t="s">
        <v>50</v>
      </c>
      <c r="B27" s="15"/>
      <c r="C27" s="20">
        <f>SUM(C28:C31)</f>
        <v>1261</v>
      </c>
      <c r="D27" s="20">
        <f>SUM(D28:D31)</f>
        <v>2</v>
      </c>
      <c r="E27" s="27">
        <f t="shared" si="0"/>
        <v>0.15860428231562251</v>
      </c>
    </row>
    <row r="28" spans="1:5" x14ac:dyDescent="0.25">
      <c r="A28" s="16" t="s">
        <v>11</v>
      </c>
      <c r="B28" s="17" t="s">
        <v>51</v>
      </c>
      <c r="C28" s="21">
        <v>311</v>
      </c>
      <c r="D28" s="22">
        <v>0</v>
      </c>
      <c r="E28" s="28">
        <f t="shared" si="0"/>
        <v>0</v>
      </c>
    </row>
    <row r="29" spans="1:5" x14ac:dyDescent="0.25">
      <c r="A29" s="16" t="s">
        <v>20</v>
      </c>
      <c r="B29" s="17" t="s">
        <v>52</v>
      </c>
      <c r="C29" s="21">
        <v>234</v>
      </c>
      <c r="D29" s="22">
        <v>0</v>
      </c>
      <c r="E29" s="28">
        <f t="shared" si="0"/>
        <v>0</v>
      </c>
    </row>
    <row r="30" spans="1:5" x14ac:dyDescent="0.25">
      <c r="A30" s="16" t="s">
        <v>16</v>
      </c>
      <c r="B30" s="17" t="s">
        <v>53</v>
      </c>
      <c r="C30" s="21">
        <v>350</v>
      </c>
      <c r="D30" s="22">
        <v>0</v>
      </c>
      <c r="E30" s="28">
        <f t="shared" si="0"/>
        <v>0</v>
      </c>
    </row>
    <row r="31" spans="1:5" ht="16.5" thickBot="1" x14ac:dyDescent="0.3">
      <c r="A31" s="18" t="s">
        <v>21</v>
      </c>
      <c r="B31" s="19" t="s">
        <v>55</v>
      </c>
      <c r="C31" s="23">
        <v>366</v>
      </c>
      <c r="D31" s="24">
        <v>2</v>
      </c>
      <c r="E31" s="29">
        <f t="shared" si="0"/>
        <v>0.54644808743169404</v>
      </c>
    </row>
    <row r="32" spans="1:5" x14ac:dyDescent="0.25">
      <c r="A32" s="14" t="s">
        <v>56</v>
      </c>
      <c r="B32" s="15"/>
      <c r="C32" s="20">
        <f>SUM(C34:C34)</f>
        <v>5942</v>
      </c>
      <c r="D32" s="20">
        <f>SUM(D34:D34)</f>
        <v>1</v>
      </c>
      <c r="E32" s="27">
        <f t="shared" si="0"/>
        <v>1.6829350387075059E-2</v>
      </c>
    </row>
    <row r="33" spans="1:5" x14ac:dyDescent="0.25">
      <c r="A33" s="16" t="s">
        <v>24</v>
      </c>
      <c r="B33" s="17" t="s">
        <v>58</v>
      </c>
      <c r="C33" s="21">
        <v>4693</v>
      </c>
      <c r="D33" s="22">
        <v>0</v>
      </c>
      <c r="E33" s="28">
        <f>D33/C33*100</f>
        <v>0</v>
      </c>
    </row>
    <row r="34" spans="1:5" ht="16.5" thickBot="1" x14ac:dyDescent="0.3">
      <c r="A34" s="16" t="s">
        <v>25</v>
      </c>
      <c r="B34" s="17" t="s">
        <v>57</v>
      </c>
      <c r="C34" s="21">
        <v>5942</v>
      </c>
      <c r="D34" s="22">
        <v>1</v>
      </c>
      <c r="E34" s="28">
        <f t="shared" si="0"/>
        <v>1.6829350387075059E-2</v>
      </c>
    </row>
    <row r="35" spans="1:5" x14ac:dyDescent="0.25">
      <c r="A35" s="14" t="s">
        <v>59</v>
      </c>
      <c r="B35" s="15"/>
      <c r="C35" s="31">
        <f>SUM(C36:C39)</f>
        <v>2891</v>
      </c>
      <c r="D35" s="20">
        <f>SUM(D36:D39)</f>
        <v>4</v>
      </c>
      <c r="E35" s="27">
        <f t="shared" si="0"/>
        <v>0.13836042891732964</v>
      </c>
    </row>
    <row r="36" spans="1:5" x14ac:dyDescent="0.25">
      <c r="A36" s="16" t="s">
        <v>22</v>
      </c>
      <c r="B36" s="17" t="s">
        <v>60</v>
      </c>
      <c r="C36" s="32">
        <v>36</v>
      </c>
      <c r="D36" s="22">
        <v>0</v>
      </c>
      <c r="E36" s="28">
        <f t="shared" si="0"/>
        <v>0</v>
      </c>
    </row>
    <row r="37" spans="1:5" x14ac:dyDescent="0.25">
      <c r="A37" s="16" t="s">
        <v>23</v>
      </c>
      <c r="B37" s="17" t="s">
        <v>61</v>
      </c>
      <c r="C37" s="32">
        <v>2106</v>
      </c>
      <c r="D37" s="30">
        <v>4</v>
      </c>
      <c r="E37" s="28">
        <f t="shared" si="0"/>
        <v>0.18993352326685661</v>
      </c>
    </row>
    <row r="38" spans="1:5" x14ac:dyDescent="0.25">
      <c r="A38" s="35" t="s">
        <v>67</v>
      </c>
      <c r="B38" s="36" t="s">
        <v>68</v>
      </c>
      <c r="C38" s="32">
        <v>1</v>
      </c>
      <c r="D38" s="37">
        <v>0</v>
      </c>
      <c r="E38" s="38"/>
    </row>
    <row r="39" spans="1:5" ht="16.5" thickBot="1" x14ac:dyDescent="0.3">
      <c r="A39" s="18" t="s">
        <v>26</v>
      </c>
      <c r="B39" s="19" t="s">
        <v>54</v>
      </c>
      <c r="C39" s="33">
        <v>748</v>
      </c>
      <c r="D39" s="34">
        <v>0</v>
      </c>
      <c r="E39" s="29">
        <f>D39/C39*100</f>
        <v>0</v>
      </c>
    </row>
    <row r="40" spans="1:5" x14ac:dyDescent="0.25">
      <c r="A40" s="14" t="s">
        <v>69</v>
      </c>
      <c r="B40" s="15"/>
      <c r="C40" s="20">
        <f>SUM(C41)</f>
        <v>1</v>
      </c>
      <c r="D40" s="20">
        <f>SUM(D41)</f>
        <v>0</v>
      </c>
      <c r="E40" s="27">
        <f t="shared" ref="E40:E41" si="1">D40/C40*100</f>
        <v>0</v>
      </c>
    </row>
    <row r="41" spans="1:5" x14ac:dyDescent="0.25">
      <c r="A41" s="16" t="s">
        <v>65</v>
      </c>
      <c r="B41" s="17" t="s">
        <v>66</v>
      </c>
      <c r="C41" s="21">
        <v>1</v>
      </c>
      <c r="D41" s="22">
        <v>0</v>
      </c>
      <c r="E41" s="28">
        <f t="shared" si="1"/>
        <v>0</v>
      </c>
    </row>
    <row r="42" spans="1:5" x14ac:dyDescent="0.25">
      <c r="A42" s="49"/>
      <c r="B42" s="50"/>
      <c r="C42" s="51"/>
      <c r="D42" s="51"/>
      <c r="E42" s="52"/>
    </row>
    <row r="43" spans="1:5" ht="16.5" customHeight="1" x14ac:dyDescent="0.25">
      <c r="A43" s="48" t="s">
        <v>113</v>
      </c>
      <c r="B43"/>
      <c r="C43"/>
      <c r="D43"/>
    </row>
    <row r="44" spans="1:5" ht="15" x14ac:dyDescent="0.25">
      <c r="A44" s="53" t="s">
        <v>63</v>
      </c>
      <c r="B44" s="53"/>
      <c r="C44" s="53"/>
      <c r="D44" s="53"/>
    </row>
    <row r="45" spans="1:5" ht="15" x14ac:dyDescent="0.25">
      <c r="A45" s="1"/>
      <c r="B45" s="1"/>
      <c r="C45" s="1"/>
      <c r="D45" s="1"/>
    </row>
    <row r="46" spans="1:5" ht="15" x14ac:dyDescent="0.25">
      <c r="A46"/>
      <c r="B46"/>
      <c r="C46"/>
      <c r="D46"/>
    </row>
    <row r="47" spans="1:5" ht="15" x14ac:dyDescent="0.25">
      <c r="A47"/>
      <c r="B47"/>
      <c r="C47"/>
      <c r="D47"/>
    </row>
    <row r="48" spans="1:5" ht="15" x14ac:dyDescent="0.25">
      <c r="A48"/>
      <c r="B48"/>
      <c r="C48"/>
      <c r="D48"/>
    </row>
    <row r="49" spans="1:4" ht="15" x14ac:dyDescent="0.25">
      <c r="A49"/>
      <c r="B49"/>
      <c r="C49"/>
      <c r="D49"/>
    </row>
    <row r="50" spans="1:4" ht="15" x14ac:dyDescent="0.25">
      <c r="A50"/>
      <c r="B50"/>
      <c r="C50"/>
      <c r="D50"/>
    </row>
    <row r="51" spans="1:4" ht="15" x14ac:dyDescent="0.25">
      <c r="A51"/>
      <c r="B51"/>
      <c r="C51"/>
      <c r="D51"/>
    </row>
    <row r="52" spans="1:4" ht="15" x14ac:dyDescent="0.25">
      <c r="A52"/>
      <c r="B52"/>
      <c r="C52"/>
      <c r="D52"/>
    </row>
    <row r="53" spans="1:4" ht="15" x14ac:dyDescent="0.25">
      <c r="A53"/>
      <c r="B53"/>
      <c r="C53"/>
      <c r="D53"/>
    </row>
    <row r="54" spans="1:4" ht="15" x14ac:dyDescent="0.25">
      <c r="A54"/>
      <c r="B54"/>
      <c r="C54"/>
      <c r="D54"/>
    </row>
    <row r="55" spans="1:4" ht="15" x14ac:dyDescent="0.25">
      <c r="A55"/>
      <c r="B55"/>
      <c r="C55"/>
      <c r="D55"/>
    </row>
    <row r="56" spans="1:4" ht="15" x14ac:dyDescent="0.25">
      <c r="A56"/>
      <c r="B56"/>
      <c r="C56"/>
      <c r="D56"/>
    </row>
    <row r="57" spans="1:4" ht="15" x14ac:dyDescent="0.25">
      <c r="A57"/>
      <c r="B57"/>
      <c r="C57"/>
      <c r="D57"/>
    </row>
    <row r="58" spans="1:4" ht="15" x14ac:dyDescent="0.25">
      <c r="A58"/>
      <c r="B58"/>
      <c r="C58"/>
      <c r="D58"/>
    </row>
    <row r="59" spans="1:4" ht="15" x14ac:dyDescent="0.25">
      <c r="A59"/>
      <c r="B59"/>
      <c r="C59"/>
      <c r="D59"/>
    </row>
    <row r="60" spans="1:4" ht="15" x14ac:dyDescent="0.25">
      <c r="A60"/>
      <c r="B60"/>
      <c r="C60"/>
      <c r="D60"/>
    </row>
    <row r="61" spans="1:4" ht="15" x14ac:dyDescent="0.25">
      <c r="A61"/>
      <c r="B61"/>
      <c r="C61"/>
      <c r="D61"/>
    </row>
    <row r="62" spans="1:4" ht="15" x14ac:dyDescent="0.25">
      <c r="A62"/>
      <c r="B62"/>
      <c r="C62"/>
      <c r="D62"/>
    </row>
    <row r="63" spans="1:4" ht="15" x14ac:dyDescent="0.25">
      <c r="A63"/>
      <c r="B63"/>
      <c r="C63"/>
      <c r="D63"/>
    </row>
    <row r="64" spans="1:4" ht="15" x14ac:dyDescent="0.25">
      <c r="A64"/>
      <c r="B64"/>
      <c r="C64"/>
      <c r="D64"/>
    </row>
    <row r="65" spans="1:4" ht="15" x14ac:dyDescent="0.25">
      <c r="A65"/>
      <c r="B65"/>
      <c r="C65"/>
      <c r="D65"/>
    </row>
    <row r="66" spans="1:4" ht="15" x14ac:dyDescent="0.25">
      <c r="A66"/>
      <c r="B66"/>
      <c r="C66"/>
      <c r="D66"/>
    </row>
    <row r="67" spans="1:4" ht="15" x14ac:dyDescent="0.25">
      <c r="A67"/>
      <c r="B67"/>
      <c r="C67"/>
      <c r="D67"/>
    </row>
    <row r="68" spans="1:4" ht="15" x14ac:dyDescent="0.25">
      <c r="A68"/>
      <c r="B68"/>
      <c r="C68"/>
      <c r="D68"/>
    </row>
    <row r="69" spans="1:4" ht="15" x14ac:dyDescent="0.25">
      <c r="A69"/>
      <c r="B69"/>
      <c r="C69"/>
      <c r="D69"/>
    </row>
    <row r="70" spans="1:4" ht="15" x14ac:dyDescent="0.25">
      <c r="A70"/>
      <c r="B70"/>
      <c r="C70"/>
      <c r="D70"/>
    </row>
    <row r="71" spans="1:4" ht="15" x14ac:dyDescent="0.25">
      <c r="A71"/>
      <c r="B71"/>
      <c r="C71"/>
      <c r="D71"/>
    </row>
    <row r="72" spans="1:4" ht="15" x14ac:dyDescent="0.25">
      <c r="A72"/>
      <c r="B72"/>
      <c r="C72"/>
      <c r="D72"/>
    </row>
    <row r="73" spans="1:4" ht="15" x14ac:dyDescent="0.25">
      <c r="A73"/>
      <c r="B73"/>
      <c r="C73"/>
      <c r="D73"/>
    </row>
    <row r="74" spans="1:4" ht="15" x14ac:dyDescent="0.25">
      <c r="A74"/>
      <c r="B74"/>
      <c r="C74"/>
      <c r="D74"/>
    </row>
    <row r="75" spans="1:4" ht="15" x14ac:dyDescent="0.25">
      <c r="A75"/>
      <c r="B75"/>
      <c r="C75"/>
      <c r="D75"/>
    </row>
    <row r="76" spans="1:4" ht="15" x14ac:dyDescent="0.25">
      <c r="A76"/>
      <c r="B76"/>
      <c r="C76"/>
      <c r="D76"/>
    </row>
    <row r="77" spans="1:4" ht="15" x14ac:dyDescent="0.25">
      <c r="A77"/>
      <c r="B77"/>
      <c r="C77"/>
      <c r="D77"/>
    </row>
    <row r="78" spans="1:4" ht="15" x14ac:dyDescent="0.25">
      <c r="A78"/>
      <c r="B78"/>
      <c r="C78"/>
      <c r="D78"/>
    </row>
    <row r="79" spans="1:4" ht="15" x14ac:dyDescent="0.25">
      <c r="A79"/>
      <c r="B79"/>
      <c r="C79"/>
      <c r="D79"/>
    </row>
    <row r="80" spans="1:4" ht="15" x14ac:dyDescent="0.25">
      <c r="A80"/>
      <c r="B80"/>
      <c r="C80"/>
      <c r="D80"/>
    </row>
    <row r="81" spans="1:4" ht="15" x14ac:dyDescent="0.25">
      <c r="A81"/>
      <c r="B81"/>
      <c r="C81"/>
      <c r="D81"/>
    </row>
    <row r="82" spans="1:4" ht="15" x14ac:dyDescent="0.25">
      <c r="A82"/>
      <c r="B82"/>
      <c r="C82"/>
      <c r="D82"/>
    </row>
    <row r="83" spans="1:4" ht="15" x14ac:dyDescent="0.25">
      <c r="A83"/>
      <c r="B83"/>
      <c r="C83"/>
      <c r="D83"/>
    </row>
    <row r="84" spans="1:4" ht="15" x14ac:dyDescent="0.25">
      <c r="A84"/>
      <c r="B84"/>
      <c r="C84"/>
      <c r="D84"/>
    </row>
    <row r="85" spans="1:4" ht="15" x14ac:dyDescent="0.25">
      <c r="A85"/>
      <c r="B85"/>
      <c r="C85"/>
      <c r="D85"/>
    </row>
    <row r="86" spans="1:4" ht="15" x14ac:dyDescent="0.25">
      <c r="A86"/>
      <c r="B86"/>
      <c r="C86"/>
      <c r="D86"/>
    </row>
    <row r="87" spans="1:4" ht="15" x14ac:dyDescent="0.25">
      <c r="A87"/>
      <c r="B87"/>
      <c r="C87"/>
      <c r="D87"/>
    </row>
    <row r="88" spans="1:4" ht="15" x14ac:dyDescent="0.25">
      <c r="A88"/>
      <c r="B88"/>
      <c r="C88"/>
      <c r="D88"/>
    </row>
    <row r="89" spans="1:4" ht="15" x14ac:dyDescent="0.25">
      <c r="A89"/>
      <c r="B89"/>
      <c r="C89"/>
      <c r="D89"/>
    </row>
    <row r="90" spans="1:4" ht="15" x14ac:dyDescent="0.25">
      <c r="A90"/>
      <c r="B90"/>
      <c r="C90"/>
      <c r="D90"/>
    </row>
    <row r="91" spans="1:4" ht="15" x14ac:dyDescent="0.25">
      <c r="A91"/>
      <c r="B91"/>
      <c r="C91"/>
      <c r="D91"/>
    </row>
    <row r="92" spans="1:4" ht="15" x14ac:dyDescent="0.25">
      <c r="A92"/>
      <c r="B92"/>
      <c r="C92"/>
      <c r="D92"/>
    </row>
    <row r="93" spans="1:4" ht="15" x14ac:dyDescent="0.25">
      <c r="A93"/>
      <c r="B93"/>
      <c r="C93"/>
      <c r="D93"/>
    </row>
    <row r="94" spans="1:4" ht="15" x14ac:dyDescent="0.25">
      <c r="A94"/>
      <c r="B94"/>
      <c r="C94"/>
      <c r="D94"/>
    </row>
    <row r="95" spans="1:4" ht="15" x14ac:dyDescent="0.25">
      <c r="A95"/>
      <c r="B95"/>
      <c r="C95"/>
      <c r="D95"/>
    </row>
    <row r="96" spans="1:4" ht="15" x14ac:dyDescent="0.25">
      <c r="A96"/>
      <c r="B96"/>
      <c r="C96"/>
      <c r="D96"/>
    </row>
    <row r="97" spans="1:4" ht="15" x14ac:dyDescent="0.25">
      <c r="A97"/>
      <c r="B97"/>
      <c r="C97"/>
      <c r="D97"/>
    </row>
    <row r="98" spans="1:4" ht="15" x14ac:dyDescent="0.25">
      <c r="A98"/>
      <c r="B98"/>
      <c r="C98"/>
      <c r="D98"/>
    </row>
    <row r="99" spans="1:4" ht="15" x14ac:dyDescent="0.25">
      <c r="A99"/>
      <c r="B99"/>
      <c r="C99"/>
      <c r="D99"/>
    </row>
    <row r="100" spans="1:4" ht="15" x14ac:dyDescent="0.25">
      <c r="A100"/>
      <c r="B100"/>
      <c r="C100"/>
      <c r="D100"/>
    </row>
    <row r="101" spans="1:4" ht="15" x14ac:dyDescent="0.25">
      <c r="A101"/>
      <c r="B101"/>
      <c r="C101"/>
      <c r="D101"/>
    </row>
    <row r="102" spans="1:4" ht="15" x14ac:dyDescent="0.25">
      <c r="A102"/>
      <c r="B102"/>
      <c r="C102"/>
      <c r="D102"/>
    </row>
    <row r="103" spans="1:4" ht="15" x14ac:dyDescent="0.25">
      <c r="A103"/>
      <c r="B103"/>
      <c r="C103"/>
      <c r="D103"/>
    </row>
    <row r="104" spans="1:4" ht="15" x14ac:dyDescent="0.25">
      <c r="A104"/>
      <c r="B104"/>
      <c r="C104"/>
      <c r="D104"/>
    </row>
    <row r="105" spans="1:4" ht="15" x14ac:dyDescent="0.25">
      <c r="A105"/>
      <c r="B105"/>
      <c r="C105"/>
      <c r="D105"/>
    </row>
    <row r="106" spans="1:4" ht="15" x14ac:dyDescent="0.25">
      <c r="A106"/>
      <c r="B106"/>
      <c r="C106"/>
      <c r="D106"/>
    </row>
    <row r="107" spans="1:4" ht="15" x14ac:dyDescent="0.25">
      <c r="A107"/>
      <c r="B107"/>
      <c r="C107"/>
      <c r="D107"/>
    </row>
    <row r="108" spans="1:4" ht="15" x14ac:dyDescent="0.25">
      <c r="A108"/>
      <c r="B108"/>
      <c r="C108"/>
      <c r="D108"/>
    </row>
    <row r="109" spans="1:4" ht="15" x14ac:dyDescent="0.25">
      <c r="A109"/>
      <c r="B109"/>
      <c r="C109"/>
      <c r="D109"/>
    </row>
    <row r="110" spans="1:4" ht="15" x14ac:dyDescent="0.25">
      <c r="A110"/>
      <c r="B110"/>
      <c r="C110"/>
      <c r="D110"/>
    </row>
    <row r="111" spans="1:4" ht="15" x14ac:dyDescent="0.25">
      <c r="A111"/>
      <c r="B111"/>
      <c r="C111"/>
      <c r="D111"/>
    </row>
    <row r="112" spans="1:4" ht="15" x14ac:dyDescent="0.25">
      <c r="A112"/>
      <c r="B112"/>
      <c r="C112"/>
      <c r="D112"/>
    </row>
    <row r="113" spans="1:4" ht="15" x14ac:dyDescent="0.25">
      <c r="A113"/>
      <c r="B113"/>
      <c r="C113"/>
      <c r="D113"/>
    </row>
    <row r="114" spans="1:4" ht="15" x14ac:dyDescent="0.25">
      <c r="A114"/>
      <c r="B114"/>
      <c r="C114"/>
      <c r="D114"/>
    </row>
    <row r="115" spans="1:4" ht="15" x14ac:dyDescent="0.25">
      <c r="A115"/>
      <c r="B115"/>
      <c r="C115"/>
      <c r="D115"/>
    </row>
    <row r="116" spans="1:4" ht="15" x14ac:dyDescent="0.25">
      <c r="A116"/>
      <c r="B116"/>
      <c r="C116"/>
      <c r="D116"/>
    </row>
    <row r="117" spans="1:4" ht="15" x14ac:dyDescent="0.25">
      <c r="A117"/>
      <c r="B117"/>
      <c r="C117"/>
      <c r="D117"/>
    </row>
    <row r="118" spans="1:4" ht="15" x14ac:dyDescent="0.25">
      <c r="A118"/>
      <c r="B118"/>
      <c r="C118"/>
      <c r="D118"/>
    </row>
    <row r="119" spans="1:4" ht="15" x14ac:dyDescent="0.25">
      <c r="A119"/>
      <c r="B119"/>
      <c r="C119"/>
      <c r="D119"/>
    </row>
    <row r="120" spans="1:4" ht="15" x14ac:dyDescent="0.25">
      <c r="A120"/>
      <c r="B120"/>
      <c r="C120"/>
      <c r="D120"/>
    </row>
    <row r="121" spans="1:4" ht="15" x14ac:dyDescent="0.25">
      <c r="A121"/>
      <c r="B121"/>
      <c r="C121"/>
      <c r="D121"/>
    </row>
    <row r="122" spans="1:4" ht="15" x14ac:dyDescent="0.25">
      <c r="A122"/>
      <c r="B122"/>
      <c r="C122"/>
      <c r="D122"/>
    </row>
    <row r="123" spans="1:4" ht="15" x14ac:dyDescent="0.25">
      <c r="A123"/>
      <c r="B123"/>
      <c r="C123"/>
      <c r="D123"/>
    </row>
    <row r="124" spans="1:4" ht="15" x14ac:dyDescent="0.25">
      <c r="A124"/>
      <c r="B124"/>
      <c r="C124"/>
      <c r="D124"/>
    </row>
    <row r="125" spans="1:4" ht="15" x14ac:dyDescent="0.25">
      <c r="A125"/>
      <c r="B125"/>
      <c r="C125"/>
      <c r="D125"/>
    </row>
    <row r="126" spans="1:4" ht="15" x14ac:dyDescent="0.25">
      <c r="A126"/>
      <c r="B126"/>
      <c r="C126"/>
      <c r="D126"/>
    </row>
    <row r="127" spans="1:4" ht="15" x14ac:dyDescent="0.25">
      <c r="A127"/>
      <c r="B127"/>
      <c r="C127"/>
      <c r="D127"/>
    </row>
    <row r="128" spans="1:4" ht="15" x14ac:dyDescent="0.25">
      <c r="A128"/>
      <c r="B128"/>
      <c r="C128"/>
      <c r="D128"/>
    </row>
    <row r="129" spans="1:4" ht="15" x14ac:dyDescent="0.25">
      <c r="A129"/>
      <c r="B129"/>
      <c r="C129"/>
      <c r="D129"/>
    </row>
    <row r="130" spans="1:4" ht="15" x14ac:dyDescent="0.25">
      <c r="A130"/>
      <c r="B130"/>
      <c r="C130"/>
      <c r="D130"/>
    </row>
    <row r="131" spans="1:4" ht="15" x14ac:dyDescent="0.25">
      <c r="A131"/>
      <c r="B131"/>
      <c r="C131"/>
      <c r="D131"/>
    </row>
    <row r="132" spans="1:4" ht="15" x14ac:dyDescent="0.25">
      <c r="A132"/>
      <c r="B132"/>
      <c r="C132"/>
      <c r="D132"/>
    </row>
    <row r="133" spans="1:4" ht="15" x14ac:dyDescent="0.25">
      <c r="A133"/>
      <c r="B133"/>
      <c r="C133"/>
      <c r="D133"/>
    </row>
    <row r="134" spans="1:4" ht="15" x14ac:dyDescent="0.25">
      <c r="A134"/>
      <c r="B134"/>
      <c r="C134"/>
      <c r="D134"/>
    </row>
    <row r="135" spans="1:4" ht="15" x14ac:dyDescent="0.25">
      <c r="A135"/>
      <c r="B135"/>
      <c r="C135"/>
      <c r="D135"/>
    </row>
    <row r="136" spans="1:4" ht="15" x14ac:dyDescent="0.25">
      <c r="A136"/>
      <c r="B136"/>
      <c r="C136"/>
      <c r="D136"/>
    </row>
    <row r="137" spans="1:4" ht="15" x14ac:dyDescent="0.25">
      <c r="A137"/>
      <c r="B137"/>
      <c r="C137"/>
      <c r="D137"/>
    </row>
    <row r="138" spans="1:4" ht="15" x14ac:dyDescent="0.25">
      <c r="A138"/>
      <c r="B138"/>
      <c r="C138"/>
      <c r="D138"/>
    </row>
    <row r="139" spans="1:4" ht="15" x14ac:dyDescent="0.25">
      <c r="A139"/>
      <c r="B139"/>
      <c r="C139"/>
      <c r="D139"/>
    </row>
    <row r="140" spans="1:4" ht="15" x14ac:dyDescent="0.25">
      <c r="A140"/>
      <c r="B140"/>
      <c r="C140"/>
      <c r="D140"/>
    </row>
    <row r="141" spans="1:4" ht="15" x14ac:dyDescent="0.25">
      <c r="A141"/>
      <c r="B141"/>
      <c r="C141"/>
      <c r="D141"/>
    </row>
    <row r="142" spans="1:4" ht="15" x14ac:dyDescent="0.25">
      <c r="A142"/>
      <c r="B142"/>
      <c r="C142"/>
      <c r="D142"/>
    </row>
    <row r="143" spans="1:4" ht="15" x14ac:dyDescent="0.25">
      <c r="A143"/>
      <c r="B143"/>
      <c r="C143"/>
      <c r="D143"/>
    </row>
    <row r="144" spans="1:4" ht="15" x14ac:dyDescent="0.25">
      <c r="A144"/>
      <c r="B144"/>
      <c r="C144"/>
      <c r="D144"/>
    </row>
    <row r="145" spans="1:4" ht="15" x14ac:dyDescent="0.25">
      <c r="A145"/>
      <c r="B145"/>
      <c r="C145"/>
      <c r="D145"/>
    </row>
    <row r="146" spans="1:4" ht="15" x14ac:dyDescent="0.25">
      <c r="A146"/>
      <c r="B146"/>
      <c r="C146"/>
      <c r="D146"/>
    </row>
    <row r="147" spans="1:4" ht="15" x14ac:dyDescent="0.25">
      <c r="A147"/>
      <c r="B147"/>
      <c r="C147"/>
      <c r="D147"/>
    </row>
    <row r="148" spans="1:4" ht="15" x14ac:dyDescent="0.25">
      <c r="A148"/>
      <c r="B148"/>
      <c r="C148"/>
      <c r="D148"/>
    </row>
    <row r="149" spans="1:4" ht="15" x14ac:dyDescent="0.25">
      <c r="A149"/>
      <c r="B149"/>
      <c r="C149"/>
      <c r="D149"/>
    </row>
    <row r="150" spans="1:4" ht="15" x14ac:dyDescent="0.25">
      <c r="A150"/>
      <c r="B150"/>
      <c r="C150"/>
      <c r="D150"/>
    </row>
    <row r="151" spans="1:4" ht="15" x14ac:dyDescent="0.25">
      <c r="A151"/>
      <c r="B151"/>
      <c r="C151"/>
      <c r="D151"/>
    </row>
    <row r="152" spans="1:4" ht="15" x14ac:dyDescent="0.25">
      <c r="A152"/>
      <c r="B152"/>
      <c r="C152"/>
      <c r="D152"/>
    </row>
    <row r="153" spans="1:4" ht="15" x14ac:dyDescent="0.25">
      <c r="A153"/>
      <c r="B153"/>
      <c r="C153"/>
      <c r="D153"/>
    </row>
    <row r="154" spans="1:4" ht="15" x14ac:dyDescent="0.25">
      <c r="A154"/>
      <c r="B154"/>
      <c r="C154"/>
      <c r="D154"/>
    </row>
    <row r="155" spans="1:4" ht="15" x14ac:dyDescent="0.25">
      <c r="A155"/>
      <c r="B155"/>
      <c r="C155"/>
      <c r="D155"/>
    </row>
    <row r="156" spans="1:4" ht="15" x14ac:dyDescent="0.25">
      <c r="A156"/>
      <c r="B156"/>
      <c r="C156"/>
      <c r="D156"/>
    </row>
    <row r="157" spans="1:4" ht="15" x14ac:dyDescent="0.25">
      <c r="A157"/>
      <c r="B157"/>
      <c r="C157"/>
      <c r="D157"/>
    </row>
    <row r="158" spans="1:4" ht="15" x14ac:dyDescent="0.25">
      <c r="A158"/>
      <c r="B158"/>
      <c r="C158"/>
      <c r="D158"/>
    </row>
    <row r="159" spans="1:4" ht="15" x14ac:dyDescent="0.25">
      <c r="A159"/>
      <c r="B159"/>
      <c r="C159"/>
      <c r="D159"/>
    </row>
    <row r="160" spans="1:4" ht="15" x14ac:dyDescent="0.25">
      <c r="A160"/>
      <c r="B160"/>
      <c r="C160"/>
      <c r="D160"/>
    </row>
    <row r="161" spans="1:4" ht="15" x14ac:dyDescent="0.25">
      <c r="A161"/>
      <c r="B161"/>
      <c r="C161"/>
      <c r="D161"/>
    </row>
    <row r="162" spans="1:4" ht="15" x14ac:dyDescent="0.25">
      <c r="A162"/>
      <c r="B162"/>
      <c r="C162"/>
      <c r="D162"/>
    </row>
    <row r="163" spans="1:4" ht="15" x14ac:dyDescent="0.25">
      <c r="A163"/>
      <c r="B163"/>
      <c r="C163"/>
      <c r="D163"/>
    </row>
    <row r="164" spans="1:4" ht="15" x14ac:dyDescent="0.25">
      <c r="A164"/>
      <c r="B164"/>
      <c r="C164"/>
      <c r="D164"/>
    </row>
    <row r="165" spans="1:4" ht="15" x14ac:dyDescent="0.25">
      <c r="A165"/>
      <c r="B165"/>
      <c r="C165"/>
      <c r="D165"/>
    </row>
    <row r="166" spans="1:4" ht="15" x14ac:dyDescent="0.25">
      <c r="A166"/>
      <c r="B166"/>
      <c r="C166"/>
      <c r="D166"/>
    </row>
    <row r="167" spans="1:4" ht="15" x14ac:dyDescent="0.25">
      <c r="A167"/>
      <c r="B167"/>
      <c r="C167"/>
      <c r="D167"/>
    </row>
    <row r="168" spans="1:4" ht="15" x14ac:dyDescent="0.25">
      <c r="A168"/>
      <c r="B168"/>
      <c r="C168"/>
      <c r="D168"/>
    </row>
    <row r="169" spans="1:4" ht="15" x14ac:dyDescent="0.25">
      <c r="A169"/>
      <c r="B169"/>
      <c r="C169"/>
      <c r="D169"/>
    </row>
    <row r="170" spans="1:4" ht="15" x14ac:dyDescent="0.25">
      <c r="A170"/>
      <c r="B170"/>
      <c r="C170"/>
      <c r="D170"/>
    </row>
    <row r="171" spans="1:4" ht="15" x14ac:dyDescent="0.25">
      <c r="A171"/>
      <c r="B171"/>
      <c r="C171"/>
      <c r="D171"/>
    </row>
    <row r="172" spans="1:4" ht="15" x14ac:dyDescent="0.25">
      <c r="A172"/>
      <c r="B172"/>
      <c r="C172"/>
      <c r="D172"/>
    </row>
    <row r="173" spans="1:4" ht="15" x14ac:dyDescent="0.25">
      <c r="A173"/>
      <c r="B173"/>
      <c r="C173"/>
      <c r="D173"/>
    </row>
    <row r="174" spans="1:4" ht="15" x14ac:dyDescent="0.25">
      <c r="A174"/>
      <c r="B174"/>
      <c r="C174"/>
      <c r="D174"/>
    </row>
    <row r="175" spans="1:4" ht="15" x14ac:dyDescent="0.25">
      <c r="A175"/>
      <c r="B175"/>
      <c r="C175"/>
      <c r="D175"/>
    </row>
    <row r="176" spans="1:4" ht="15" x14ac:dyDescent="0.25">
      <c r="A176"/>
      <c r="B176"/>
      <c r="C176"/>
      <c r="D176"/>
    </row>
    <row r="177" spans="1:4" ht="15" x14ac:dyDescent="0.25">
      <c r="A177"/>
      <c r="B177"/>
      <c r="C177"/>
      <c r="D177"/>
    </row>
    <row r="178" spans="1:4" ht="15" x14ac:dyDescent="0.25">
      <c r="A178"/>
      <c r="B178"/>
      <c r="C178"/>
      <c r="D178"/>
    </row>
    <row r="179" spans="1:4" ht="15" x14ac:dyDescent="0.25">
      <c r="A179"/>
      <c r="B179"/>
      <c r="C179"/>
      <c r="D179"/>
    </row>
    <row r="180" spans="1:4" ht="15" x14ac:dyDescent="0.25">
      <c r="A180"/>
      <c r="B180"/>
      <c r="C180"/>
      <c r="D180"/>
    </row>
    <row r="181" spans="1:4" ht="15" x14ac:dyDescent="0.25">
      <c r="A181"/>
      <c r="B181"/>
      <c r="C181"/>
      <c r="D181"/>
    </row>
    <row r="182" spans="1:4" ht="15" x14ac:dyDescent="0.25">
      <c r="A182"/>
      <c r="B182"/>
      <c r="C182"/>
      <c r="D182"/>
    </row>
    <row r="183" spans="1:4" ht="15" x14ac:dyDescent="0.25">
      <c r="A183"/>
      <c r="B183"/>
      <c r="C183"/>
      <c r="D183"/>
    </row>
    <row r="184" spans="1:4" ht="15" x14ac:dyDescent="0.25">
      <c r="A184"/>
      <c r="B184"/>
      <c r="C184"/>
      <c r="D184"/>
    </row>
    <row r="185" spans="1:4" ht="15" x14ac:dyDescent="0.25">
      <c r="A185"/>
      <c r="B185"/>
      <c r="C185"/>
      <c r="D185"/>
    </row>
    <row r="186" spans="1:4" ht="15" x14ac:dyDescent="0.25">
      <c r="A186"/>
      <c r="B186"/>
      <c r="C186"/>
      <c r="D186"/>
    </row>
    <row r="187" spans="1:4" ht="15" x14ac:dyDescent="0.25">
      <c r="A187"/>
      <c r="B187"/>
      <c r="C187"/>
      <c r="D187"/>
    </row>
    <row r="188" spans="1:4" ht="15" x14ac:dyDescent="0.25">
      <c r="A188"/>
      <c r="B188"/>
      <c r="C188"/>
      <c r="D188"/>
    </row>
    <row r="189" spans="1:4" ht="15" x14ac:dyDescent="0.25">
      <c r="A189"/>
      <c r="B189"/>
      <c r="C189"/>
      <c r="D189"/>
    </row>
    <row r="190" spans="1:4" ht="15" x14ac:dyDescent="0.25">
      <c r="A190"/>
      <c r="B190"/>
      <c r="C190"/>
      <c r="D190"/>
    </row>
    <row r="191" spans="1:4" ht="15" x14ac:dyDescent="0.25">
      <c r="A191"/>
      <c r="B191"/>
      <c r="C191"/>
      <c r="D191"/>
    </row>
    <row r="192" spans="1:4" ht="15" x14ac:dyDescent="0.25">
      <c r="A192"/>
      <c r="B192"/>
      <c r="C192"/>
      <c r="D192"/>
    </row>
    <row r="193" spans="1:4" ht="15" x14ac:dyDescent="0.25">
      <c r="A193"/>
      <c r="B193"/>
      <c r="C193"/>
      <c r="D193"/>
    </row>
    <row r="194" spans="1:4" ht="15" x14ac:dyDescent="0.25">
      <c r="A194"/>
      <c r="B194"/>
      <c r="C194"/>
      <c r="D194"/>
    </row>
    <row r="195" spans="1:4" ht="15" x14ac:dyDescent="0.25">
      <c r="A195"/>
      <c r="B195"/>
      <c r="C195"/>
      <c r="D195"/>
    </row>
    <row r="196" spans="1:4" ht="15" x14ac:dyDescent="0.25">
      <c r="A196"/>
      <c r="B196"/>
      <c r="C196"/>
      <c r="D196"/>
    </row>
    <row r="197" spans="1:4" ht="15" x14ac:dyDescent="0.25">
      <c r="A197"/>
      <c r="B197"/>
      <c r="C197"/>
      <c r="D197"/>
    </row>
    <row r="198" spans="1:4" ht="15" x14ac:dyDescent="0.25">
      <c r="A198"/>
      <c r="B198"/>
      <c r="C198"/>
      <c r="D198"/>
    </row>
    <row r="199" spans="1:4" ht="15" x14ac:dyDescent="0.25">
      <c r="A199"/>
      <c r="B199"/>
      <c r="C199"/>
      <c r="D199"/>
    </row>
    <row r="200" spans="1:4" ht="15" x14ac:dyDescent="0.25">
      <c r="A200"/>
      <c r="B200"/>
      <c r="C200"/>
      <c r="D200"/>
    </row>
    <row r="201" spans="1:4" ht="15" x14ac:dyDescent="0.25">
      <c r="A201"/>
      <c r="B201"/>
      <c r="C201"/>
      <c r="D201"/>
    </row>
    <row r="202" spans="1:4" ht="15" x14ac:dyDescent="0.25">
      <c r="A202"/>
      <c r="B202"/>
      <c r="C202"/>
      <c r="D202"/>
    </row>
    <row r="203" spans="1:4" ht="15" x14ac:dyDescent="0.25">
      <c r="A203"/>
      <c r="B203"/>
      <c r="C203"/>
      <c r="D203"/>
    </row>
    <row r="204" spans="1:4" ht="15" x14ac:dyDescent="0.25">
      <c r="A204"/>
      <c r="B204"/>
      <c r="C204"/>
      <c r="D204"/>
    </row>
    <row r="205" spans="1:4" ht="15" x14ac:dyDescent="0.25">
      <c r="A205"/>
      <c r="B205"/>
      <c r="C205"/>
      <c r="D205"/>
    </row>
    <row r="206" spans="1:4" ht="15" x14ac:dyDescent="0.25">
      <c r="A206"/>
      <c r="B206"/>
      <c r="C206"/>
      <c r="D206"/>
    </row>
    <row r="207" spans="1:4" ht="15" x14ac:dyDescent="0.25">
      <c r="A207"/>
      <c r="B207"/>
      <c r="C207"/>
      <c r="D207"/>
    </row>
    <row r="208" spans="1:4" ht="15" x14ac:dyDescent="0.25">
      <c r="A208"/>
      <c r="B208"/>
      <c r="C208"/>
      <c r="D208"/>
    </row>
    <row r="209" spans="1:4" ht="15" x14ac:dyDescent="0.25">
      <c r="A209"/>
      <c r="B209"/>
      <c r="C209"/>
      <c r="D209"/>
    </row>
    <row r="210" spans="1:4" ht="15" x14ac:dyDescent="0.25">
      <c r="A210"/>
      <c r="B210"/>
      <c r="C210"/>
      <c r="D210"/>
    </row>
    <row r="211" spans="1:4" ht="15" x14ac:dyDescent="0.25">
      <c r="A211"/>
      <c r="B211"/>
      <c r="C211"/>
      <c r="D211"/>
    </row>
    <row r="212" spans="1:4" ht="15" x14ac:dyDescent="0.25">
      <c r="A212"/>
      <c r="B212"/>
      <c r="C212"/>
      <c r="D212"/>
    </row>
    <row r="213" spans="1:4" ht="15" x14ac:dyDescent="0.25">
      <c r="A213"/>
      <c r="B213"/>
      <c r="C213"/>
      <c r="D213"/>
    </row>
  </sheetData>
  <mergeCells count="3">
    <mergeCell ref="A44:D44"/>
    <mergeCell ref="A2:E2"/>
    <mergeCell ref="A1:E1"/>
  </mergeCells>
  <pageMargins left="0.7" right="0.7" top="0.75" bottom="0.75" header="0.3" footer="0.3"/>
  <pageSetup paperSize="9" scale="8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7"/>
  <sheetViews>
    <sheetView zoomScaleNormal="100" workbookViewId="0">
      <selection activeCell="E13" sqref="E13"/>
    </sheetView>
  </sheetViews>
  <sheetFormatPr defaultRowHeight="15" x14ac:dyDescent="0.25"/>
  <cols>
    <col min="1" max="1" width="26.7109375" style="41" customWidth="1"/>
    <col min="2" max="2" width="164.42578125" style="41" customWidth="1"/>
    <col min="3" max="16384" width="9.140625" style="41"/>
  </cols>
  <sheetData>
    <row r="1" spans="1:2" ht="15.75" thickBot="1" x14ac:dyDescent="0.3">
      <c r="A1" s="39" t="s">
        <v>70</v>
      </c>
      <c r="B1" s="40" t="s">
        <v>100</v>
      </c>
    </row>
    <row r="2" spans="1:2" ht="15.75" thickBot="1" x14ac:dyDescent="0.3">
      <c r="A2" s="42" t="s">
        <v>71</v>
      </c>
      <c r="B2" s="43" t="s">
        <v>101</v>
      </c>
    </row>
    <row r="3" spans="1:2" x14ac:dyDescent="0.25">
      <c r="A3" s="56" t="s">
        <v>72</v>
      </c>
      <c r="B3" s="44" t="s">
        <v>73</v>
      </c>
    </row>
    <row r="4" spans="1:2" ht="15.75" thickBot="1" x14ac:dyDescent="0.3">
      <c r="A4" s="58"/>
      <c r="B4" s="43" t="s">
        <v>74</v>
      </c>
    </row>
    <row r="5" spans="1:2" ht="15.75" thickBot="1" x14ac:dyDescent="0.3">
      <c r="A5" s="42" t="s">
        <v>75</v>
      </c>
      <c r="B5" s="45"/>
    </row>
    <row r="6" spans="1:2" ht="15.75" thickBot="1" x14ac:dyDescent="0.3">
      <c r="A6" s="42" t="s">
        <v>76</v>
      </c>
      <c r="B6" s="43" t="s">
        <v>77</v>
      </c>
    </row>
    <row r="7" spans="1:2" ht="30.75" thickBot="1" x14ac:dyDescent="0.3">
      <c r="A7" s="39" t="s">
        <v>78</v>
      </c>
      <c r="B7" s="46" t="s">
        <v>102</v>
      </c>
    </row>
    <row r="8" spans="1:2" ht="15.75" thickBot="1" x14ac:dyDescent="0.3">
      <c r="A8" s="42" t="s">
        <v>79</v>
      </c>
      <c r="B8" s="47" t="s">
        <v>103</v>
      </c>
    </row>
    <row r="9" spans="1:2" ht="15.75" thickBot="1" x14ac:dyDescent="0.3">
      <c r="A9" s="42" t="s">
        <v>80</v>
      </c>
      <c r="B9" s="43" t="s">
        <v>104</v>
      </c>
    </row>
    <row r="10" spans="1:2" x14ac:dyDescent="0.25">
      <c r="A10" s="56" t="s">
        <v>81</v>
      </c>
      <c r="B10" s="44" t="s">
        <v>105</v>
      </c>
    </row>
    <row r="11" spans="1:2" x14ac:dyDescent="0.25">
      <c r="A11" s="57"/>
      <c r="B11" s="44" t="s">
        <v>106</v>
      </c>
    </row>
    <row r="12" spans="1:2" x14ac:dyDescent="0.25">
      <c r="A12" s="57"/>
      <c r="B12" s="44" t="s">
        <v>82</v>
      </c>
    </row>
    <row r="13" spans="1:2" ht="15.75" thickBot="1" x14ac:dyDescent="0.3">
      <c r="A13" s="57"/>
      <c r="B13" s="44" t="s">
        <v>110</v>
      </c>
    </row>
    <row r="14" spans="1:2" ht="15.75" thickBot="1" x14ac:dyDescent="0.3">
      <c r="A14" s="39" t="s">
        <v>83</v>
      </c>
      <c r="B14" s="40" t="s">
        <v>109</v>
      </c>
    </row>
    <row r="15" spans="1:2" x14ac:dyDescent="0.25">
      <c r="A15" s="56" t="s">
        <v>84</v>
      </c>
      <c r="B15" s="44" t="s">
        <v>85</v>
      </c>
    </row>
    <row r="16" spans="1:2" ht="15.75" thickBot="1" x14ac:dyDescent="0.3">
      <c r="A16" s="58"/>
      <c r="B16" s="43" t="s">
        <v>86</v>
      </c>
    </row>
    <row r="17" spans="1:2" ht="15.75" thickBot="1" x14ac:dyDescent="0.3">
      <c r="A17" s="42" t="s">
        <v>87</v>
      </c>
      <c r="B17" s="43" t="s">
        <v>107</v>
      </c>
    </row>
    <row r="18" spans="1:2" ht="15.75" thickBot="1" x14ac:dyDescent="0.3">
      <c r="A18" s="42" t="s">
        <v>88</v>
      </c>
      <c r="B18" s="45"/>
    </row>
    <row r="19" spans="1:2" ht="15.75" thickBot="1" x14ac:dyDescent="0.3">
      <c r="A19" s="42" t="s">
        <v>89</v>
      </c>
      <c r="B19" s="43" t="s">
        <v>108</v>
      </c>
    </row>
    <row r="20" spans="1:2" x14ac:dyDescent="0.25">
      <c r="A20" s="56" t="s">
        <v>90</v>
      </c>
      <c r="B20" s="44" t="s">
        <v>85</v>
      </c>
    </row>
    <row r="21" spans="1:2" ht="15.75" thickBot="1" x14ac:dyDescent="0.3">
      <c r="A21" s="58"/>
      <c r="B21" s="43" t="s">
        <v>86</v>
      </c>
    </row>
    <row r="22" spans="1:2" ht="15.75" thickBot="1" x14ac:dyDescent="0.3">
      <c r="A22" s="42" t="s">
        <v>91</v>
      </c>
      <c r="B22" s="43" t="s">
        <v>92</v>
      </c>
    </row>
    <row r="23" spans="1:2" ht="15.75" thickBot="1" x14ac:dyDescent="0.3">
      <c r="A23" s="42" t="s">
        <v>93</v>
      </c>
      <c r="B23" s="43" t="s">
        <v>94</v>
      </c>
    </row>
    <row r="24" spans="1:2" x14ac:dyDescent="0.25">
      <c r="A24" s="56" t="s">
        <v>95</v>
      </c>
      <c r="B24" s="44" t="s">
        <v>96</v>
      </c>
    </row>
    <row r="25" spans="1:2" x14ac:dyDescent="0.25">
      <c r="A25" s="57"/>
      <c r="B25" s="44" t="s">
        <v>97</v>
      </c>
    </row>
    <row r="26" spans="1:2" x14ac:dyDescent="0.25">
      <c r="A26" s="57"/>
      <c r="B26" s="44" t="s">
        <v>98</v>
      </c>
    </row>
    <row r="27" spans="1:2" ht="15.75" thickBot="1" x14ac:dyDescent="0.3">
      <c r="A27" s="58"/>
      <c r="B27" s="43" t="s">
        <v>99</v>
      </c>
    </row>
  </sheetData>
  <mergeCells count="6">
    <mergeCell ref="A24:A27"/>
    <mergeCell ref="A3:A4"/>
    <mergeCell ref="A10:A11"/>
    <mergeCell ref="A12:A13"/>
    <mergeCell ref="A15:A16"/>
    <mergeCell ref="A20:A21"/>
  </mergeCells>
  <pageMargins left="0.39370078740157483" right="0.39370078740157483" top="0.39370078740157483" bottom="0.39370078740157483" header="0.31496062992125984" footer="0.31496062992125984"/>
  <pageSetup paperSize="9" scale="6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Emb_tromb_2019</vt:lpstr>
      <vt:lpstr>Metadati</vt:lpstr>
    </vt:vector>
  </TitlesOfParts>
  <Company>NVD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Kristīne Putniņa</dc:creator>
  <cp:lastModifiedBy>Signe Širova</cp:lastModifiedBy>
  <cp:lastPrinted>2018-05-23T07:35:14Z</cp:lastPrinted>
  <dcterms:created xsi:type="dcterms:W3CDTF">2017-06-06T13:13:40Z</dcterms:created>
  <dcterms:modified xsi:type="dcterms:W3CDTF">2020-07-13T14:28:09Z</dcterms:modified>
</cp:coreProperties>
</file>