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vs.vm.gov.lv/Portal/webdav/7d891c83-ae77-4e84-acbf-d96bcf30e36c/"/>
    </mc:Choice>
  </mc:AlternateContent>
  <xr:revisionPtr revIDLastSave="0" documentId="13_ncr:1_{B9DE8663-0D19-4027-92A3-2BDD3F268AE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ēc izrakst dat" sheetId="1" r:id="rId1"/>
  </sheets>
  <definedNames>
    <definedName name="_xlnm._FilterDatabase" localSheetId="0" hidden="1">'Pēc izrakst dat'!$C$2:$AF$37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7" i="1" l="1"/>
  <c r="AC34" i="1" l="1"/>
  <c r="AC24" i="1"/>
  <c r="AC7" i="1"/>
  <c r="AC21" i="1"/>
  <c r="AC28" i="1"/>
  <c r="AC15" i="1"/>
  <c r="AC9" i="1"/>
  <c r="AC10" i="1"/>
  <c r="AC12" i="1"/>
  <c r="AC22" i="1"/>
  <c r="AC13" i="1"/>
  <c r="AC31" i="1"/>
  <c r="AC25" i="1"/>
  <c r="AC16" i="1"/>
  <c r="AC27" i="1"/>
  <c r="AC36" i="1"/>
  <c r="AC3" i="1"/>
  <c r="AC4" i="1"/>
  <c r="AC6" i="1"/>
  <c r="AC8" i="1"/>
  <c r="AC11" i="1"/>
  <c r="AC5" i="1"/>
  <c r="AC14" i="1"/>
  <c r="AC17" i="1"/>
  <c r="AC19" i="1"/>
  <c r="AC20" i="1"/>
  <c r="AC23" i="1"/>
  <c r="AC26" i="1"/>
  <c r="AC18" i="1"/>
  <c r="AC32" i="1"/>
  <c r="AC30" i="1"/>
  <c r="AC35" i="1"/>
  <c r="AC33" i="1"/>
  <c r="AC37" i="1"/>
  <c r="AC29" i="1"/>
  <c r="AE37" i="1" l="1"/>
  <c r="AE19" i="1"/>
  <c r="AE35" i="1"/>
  <c r="AE17" i="1"/>
  <c r="AE36" i="1"/>
  <c r="AE10" i="1"/>
  <c r="AE33" i="1"/>
  <c r="AE14" i="1"/>
  <c r="AE5" i="1"/>
  <c r="AE16" i="1"/>
  <c r="AE15" i="1"/>
  <c r="AE20" i="1"/>
  <c r="AE30" i="1"/>
  <c r="AE9" i="1"/>
  <c r="AE32" i="1"/>
  <c r="AE18" i="1"/>
  <c r="AE11" i="1"/>
  <c r="AE25" i="1"/>
  <c r="AE28" i="1"/>
  <c r="AE22" i="1"/>
  <c r="AE27" i="1"/>
  <c r="AE26" i="1"/>
  <c r="AE8" i="1"/>
  <c r="AE31" i="1"/>
  <c r="AE21" i="1"/>
  <c r="AE4" i="1"/>
  <c r="AE29" i="1"/>
  <c r="AE23" i="1"/>
  <c r="AE6" i="1"/>
  <c r="AE13" i="1"/>
  <c r="AE7" i="1"/>
  <c r="AE24" i="1"/>
  <c r="AE3" i="1"/>
  <c r="AE12" i="1"/>
  <c r="AE34" i="1"/>
</calcChain>
</file>

<file path=xl/sharedStrings.xml><?xml version="1.0" encoding="utf-8"?>
<sst xmlns="http://schemas.openxmlformats.org/spreadsheetml/2006/main" count="77" uniqueCount="76">
  <si>
    <t>010000234</t>
  </si>
  <si>
    <t>Rīgas Austrumu klīniskā universitātes slimnīca, SIA</t>
  </si>
  <si>
    <t>010011401</t>
  </si>
  <si>
    <t>010011803</t>
  </si>
  <si>
    <t>010011804</t>
  </si>
  <si>
    <t>010012202</t>
  </si>
  <si>
    <t>Nacionālais psihiskās veselības centrs, Valsts SIA</t>
  </si>
  <si>
    <t>010020302</t>
  </si>
  <si>
    <t>Rīgas 2. slimnīca, SIA</t>
  </si>
  <si>
    <t>010040307</t>
  </si>
  <si>
    <t>050012101</t>
  </si>
  <si>
    <t>050020401</t>
  </si>
  <si>
    <t>110000048</t>
  </si>
  <si>
    <t>130013001</t>
  </si>
  <si>
    <t>130020302</t>
  </si>
  <si>
    <t>130064003</t>
  </si>
  <si>
    <t>170010601</t>
  </si>
  <si>
    <t>170020401</t>
  </si>
  <si>
    <t>210020301</t>
  </si>
  <si>
    <t>250000092</t>
  </si>
  <si>
    <t>320200001</t>
  </si>
  <si>
    <t>360200027</t>
  </si>
  <si>
    <t>400200024</t>
  </si>
  <si>
    <t>Bauskas slimnīca, SIA</t>
  </si>
  <si>
    <t>420200052</t>
  </si>
  <si>
    <t>460200036</t>
  </si>
  <si>
    <t>Dobeles un apkārtnes slimnīca, SIA</t>
  </si>
  <si>
    <t>500200052</t>
  </si>
  <si>
    <t>600200001</t>
  </si>
  <si>
    <t>660200027</t>
  </si>
  <si>
    <t>680200030</t>
  </si>
  <si>
    <t>700200041</t>
  </si>
  <si>
    <t>Madonas slimnīca, Madonas novada pašvaldības SIA</t>
  </si>
  <si>
    <t>740200008</t>
  </si>
  <si>
    <t>760200002</t>
  </si>
  <si>
    <t>761200001</t>
  </si>
  <si>
    <t>801600003</t>
  </si>
  <si>
    <t>Siguldas slimnīca, SIA</t>
  </si>
  <si>
    <t>840200047</t>
  </si>
  <si>
    <t>900200046</t>
  </si>
  <si>
    <t>941800004</t>
  </si>
  <si>
    <t>Traumatoloģijas un ortopēdijas slimnīca, VSIA</t>
  </si>
  <si>
    <t>Paula Stradiņa klīniskā universitātes slimnīca, VSIA</t>
  </si>
  <si>
    <t>Bērnu klīniskā universitātes slimnīca, VSIA</t>
  </si>
  <si>
    <t>Daugavpils psihoneiroloģiskā slimnīca, VSIA</t>
  </si>
  <si>
    <t>Nacionālais rehabilitācijas centrs "Vaivari", VSIA</t>
  </si>
  <si>
    <t>Piejūras slimnīca, VSIA</t>
  </si>
  <si>
    <t>Strenču psihoneiroloģiskā slimnīca, VSIA</t>
  </si>
  <si>
    <t>Balvu un Gulbenes slimnīcu apvienība, SIA</t>
  </si>
  <si>
    <t>Daugavpils reģionālā slimnīca, SIA</t>
  </si>
  <si>
    <t>Jēkabpils reģionālā slimnīca, SIA</t>
  </si>
  <si>
    <t>Jūrmalas slimnīca, SIA</t>
  </si>
  <si>
    <t>SANARE-KRC JAUNĶEMERI, SIA</t>
  </si>
  <si>
    <t>LIEPĀJAS REĢIONĀLĀ SLIMNĪCA, SIA</t>
  </si>
  <si>
    <t>RĒZEKNES SLIMNĪCA, SIA</t>
  </si>
  <si>
    <t>Vidzemes slimnīca, SIA</t>
  </si>
  <si>
    <t>Aizkraukles slimnīca, SIA</t>
  </si>
  <si>
    <t>Alūksnes slimnīca, SIA</t>
  </si>
  <si>
    <t>CĒSU KLĪNIKA, SIA</t>
  </si>
  <si>
    <t>Krāslavas slimnīca, SIA</t>
  </si>
  <si>
    <t>Limbažu slimnīca, SIA</t>
  </si>
  <si>
    <t>Ludzas medicīnas centrs, SIA</t>
  </si>
  <si>
    <t>Ogres rajona slimnīca, SIA</t>
  </si>
  <si>
    <t>Preiļu slimnīca, SIA</t>
  </si>
  <si>
    <t>Līvānu slimnīca, SIA</t>
  </si>
  <si>
    <t>Saldus medicīnas centrs, SIA</t>
  </si>
  <si>
    <t>Tukuma slimnīca, SIA</t>
  </si>
  <si>
    <t>Latvijas Jūras medicīnas centrs, AS</t>
  </si>
  <si>
    <t>Ārstniecības iestādes kods</t>
  </si>
  <si>
    <t>Ārstniecības iestādes nosaukums</t>
  </si>
  <si>
    <t>Kopā:</t>
  </si>
  <si>
    <t xml:space="preserve">Kopā 2024.gadā </t>
  </si>
  <si>
    <t>Hospitalizāciju skaits 2024.gadā</t>
  </si>
  <si>
    <t>Ievadīto izrakstu-epikrīžu īpatsvars, %</t>
  </si>
  <si>
    <t>E-veselības sistēmā ievadīto izrakstu - epikrīžu skaits pēc izrakstīšanas datuma</t>
  </si>
  <si>
    <t>E-veselības sistēmā ievadīto izrakstu - epikrīžu skaits pēc ievadīšanas 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</si>
</sst>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BFF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3" borderId="0" xfId="0" applyFont="1" applyFill="1"/>
    <xf numFmtId="0" fontId="4" fillId="3" borderId="1" xfId="0" applyFont="1" applyFill="1" applyBorder="1" applyAlignment="1">
      <alignment horizontal="center" vertical="center"/>
    </xf>
    <xf numFmtId="0" fontId="3" fillId="3" borderId="5" xfId="0" applyFont="1" applyFill="1" applyBorder="1"/>
    <xf numFmtId="0" fontId="3" fillId="3" borderId="6" xfId="0" applyFont="1" applyFill="1" applyBorder="1"/>
    <xf numFmtId="0" fontId="4" fillId="3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8" xfId="0" applyFont="1" applyFill="1" applyBorder="1"/>
    <xf numFmtId="0" fontId="4" fillId="3" borderId="5" xfId="0" applyFont="1" applyFill="1" applyBorder="1" applyAlignment="1">
      <alignment wrapText="1"/>
    </xf>
    <xf numFmtId="17" fontId="4" fillId="2" borderId="5" xfId="0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17" fontId="4" fillId="2" borderId="6" xfId="0" applyNumberFormat="1" applyFont="1" applyFill="1" applyBorder="1" applyAlignment="1">
      <alignment horizontal="center" vertical="center" wrapText="1"/>
    </xf>
    <xf numFmtId="17" fontId="4" fillId="4" borderId="5" xfId="0" applyNumberFormat="1" applyFont="1" applyFill="1" applyBorder="1" applyAlignment="1">
      <alignment horizontal="center" vertical="center" wrapText="1"/>
    </xf>
    <xf numFmtId="17" fontId="4" fillId="4" borderId="1" xfId="0" applyNumberFormat="1" applyFont="1" applyFill="1" applyBorder="1" applyAlignment="1">
      <alignment horizontal="center" vertical="center" wrapText="1"/>
    </xf>
    <xf numFmtId="17" fontId="4" fillId="4" borderId="6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/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9" fontId="4" fillId="4" borderId="8" xfId="1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9" fontId="4" fillId="3" borderId="1" xfId="1" applyFont="1" applyFill="1" applyBorder="1" applyAlignment="1">
      <alignment horizontal="center"/>
    </xf>
  </cellXfs>
  <cellStyles count="2">
    <cellStyle name="Parasts" xfId="0" builtinId="0"/>
    <cellStyle name="Procenti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BFFD"/>
      <color rgb="FFF1AE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7"/>
  <sheetViews>
    <sheetView tabSelected="1" zoomScale="55" zoomScaleNormal="55" zoomScaleSheetLayoutView="5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AE37" sqref="AE3:AE37"/>
    </sheetView>
  </sheetViews>
  <sheetFormatPr defaultColWidth="6.54296875" defaultRowHeight="14" x14ac:dyDescent="0.3"/>
  <cols>
    <col min="1" max="1" width="11.54296875" style="1" hidden="1" customWidth="1"/>
    <col min="2" max="2" width="44.1796875" style="1" customWidth="1"/>
    <col min="3" max="10" width="8.54296875" style="1" hidden="1" customWidth="1"/>
    <col min="11" max="16" width="8.54296875" style="1" customWidth="1"/>
    <col min="17" max="24" width="8.54296875" style="1" hidden="1" customWidth="1"/>
    <col min="25" max="32" width="8.54296875" style="1" customWidth="1"/>
    <col min="33" max="16384" width="6.54296875" style="1"/>
  </cols>
  <sheetData>
    <row r="1" spans="1:32" ht="28" customHeight="1" x14ac:dyDescent="0.3">
      <c r="A1" s="20"/>
      <c r="B1" s="28" t="s">
        <v>69</v>
      </c>
      <c r="C1" s="30" t="s">
        <v>75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3" t="s">
        <v>74</v>
      </c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5"/>
    </row>
    <row r="2" spans="1:32" s="5" customFormat="1" ht="83.15" customHeight="1" x14ac:dyDescent="0.3">
      <c r="A2" s="13" t="s">
        <v>68</v>
      </c>
      <c r="B2" s="29"/>
      <c r="C2" s="14">
        <v>45292</v>
      </c>
      <c r="D2" s="15">
        <v>45323</v>
      </c>
      <c r="E2" s="15">
        <v>45352</v>
      </c>
      <c r="F2" s="15">
        <v>45383</v>
      </c>
      <c r="G2" s="15">
        <v>45413</v>
      </c>
      <c r="H2" s="15">
        <v>45444</v>
      </c>
      <c r="I2" s="15">
        <v>45474</v>
      </c>
      <c r="J2" s="15">
        <v>45505</v>
      </c>
      <c r="K2" s="15">
        <v>45536</v>
      </c>
      <c r="L2" s="15">
        <v>45566</v>
      </c>
      <c r="M2" s="15">
        <v>45597</v>
      </c>
      <c r="N2" s="15">
        <v>45627</v>
      </c>
      <c r="O2" s="6" t="s">
        <v>71</v>
      </c>
      <c r="P2" s="16">
        <v>45658</v>
      </c>
      <c r="Q2" s="17">
        <v>45292</v>
      </c>
      <c r="R2" s="18">
        <v>45323</v>
      </c>
      <c r="S2" s="18">
        <v>45352</v>
      </c>
      <c r="T2" s="18">
        <v>45383</v>
      </c>
      <c r="U2" s="18">
        <v>45413</v>
      </c>
      <c r="V2" s="18">
        <v>45444</v>
      </c>
      <c r="W2" s="18">
        <v>45474</v>
      </c>
      <c r="X2" s="18">
        <v>45505</v>
      </c>
      <c r="Y2" s="18">
        <v>45536</v>
      </c>
      <c r="Z2" s="18">
        <v>45566</v>
      </c>
      <c r="AA2" s="18">
        <v>45597</v>
      </c>
      <c r="AB2" s="18">
        <v>45627</v>
      </c>
      <c r="AC2" s="8" t="s">
        <v>71</v>
      </c>
      <c r="AD2" s="8" t="s">
        <v>72</v>
      </c>
      <c r="AE2" s="8" t="s">
        <v>73</v>
      </c>
      <c r="AF2" s="19">
        <v>45658</v>
      </c>
    </row>
    <row r="3" spans="1:32" x14ac:dyDescent="0.3">
      <c r="A3" s="3" t="s">
        <v>20</v>
      </c>
      <c r="B3" s="4" t="s">
        <v>56</v>
      </c>
      <c r="C3" s="9">
        <v>216</v>
      </c>
      <c r="D3" s="7">
        <v>107</v>
      </c>
      <c r="E3" s="7">
        <v>84</v>
      </c>
      <c r="F3" s="7">
        <v>127</v>
      </c>
      <c r="G3" s="7">
        <v>105</v>
      </c>
      <c r="H3" s="7">
        <v>54</v>
      </c>
      <c r="I3" s="7">
        <v>107</v>
      </c>
      <c r="J3" s="7">
        <v>89</v>
      </c>
      <c r="K3" s="7">
        <v>111</v>
      </c>
      <c r="L3" s="7">
        <v>159</v>
      </c>
      <c r="M3" s="7">
        <v>57</v>
      </c>
      <c r="N3" s="7">
        <v>289</v>
      </c>
      <c r="O3" s="38">
        <v>1505</v>
      </c>
      <c r="P3" s="10">
        <v>214</v>
      </c>
      <c r="Q3" s="9">
        <v>107</v>
      </c>
      <c r="R3" s="7">
        <v>110</v>
      </c>
      <c r="S3" s="7">
        <v>125</v>
      </c>
      <c r="T3" s="7">
        <v>120</v>
      </c>
      <c r="U3" s="7">
        <v>129</v>
      </c>
      <c r="V3" s="7">
        <v>97</v>
      </c>
      <c r="W3" s="7">
        <v>97</v>
      </c>
      <c r="X3" s="7">
        <v>98</v>
      </c>
      <c r="Y3" s="7">
        <v>128</v>
      </c>
      <c r="Z3" s="7">
        <v>137</v>
      </c>
      <c r="AA3" s="7">
        <v>141</v>
      </c>
      <c r="AB3" s="7">
        <v>110</v>
      </c>
      <c r="AC3" s="40">
        <f t="shared" ref="AC3:AC37" si="0">SUM(Q3:AB3)</f>
        <v>1399</v>
      </c>
      <c r="AD3" s="2">
        <v>1428</v>
      </c>
      <c r="AE3" s="41">
        <f>AC3/AD3</f>
        <v>0.97969187675070024</v>
      </c>
      <c r="AF3" s="10">
        <v>103</v>
      </c>
    </row>
    <row r="4" spans="1:32" x14ac:dyDescent="0.3">
      <c r="A4" s="3" t="s">
        <v>21</v>
      </c>
      <c r="B4" s="4" t="s">
        <v>57</v>
      </c>
      <c r="C4" s="9">
        <v>26</v>
      </c>
      <c r="D4" s="7">
        <v>229</v>
      </c>
      <c r="E4" s="7">
        <v>197</v>
      </c>
      <c r="F4" s="7">
        <v>215</v>
      </c>
      <c r="G4" s="7">
        <v>160</v>
      </c>
      <c r="H4" s="7">
        <v>103</v>
      </c>
      <c r="I4" s="7">
        <v>116</v>
      </c>
      <c r="J4" s="7">
        <v>181</v>
      </c>
      <c r="K4" s="7">
        <v>151</v>
      </c>
      <c r="L4" s="7">
        <v>123</v>
      </c>
      <c r="M4" s="7">
        <v>42</v>
      </c>
      <c r="N4" s="7">
        <v>48</v>
      </c>
      <c r="O4" s="38">
        <v>1591</v>
      </c>
      <c r="P4" s="10">
        <v>254</v>
      </c>
      <c r="Q4" s="9">
        <v>122</v>
      </c>
      <c r="R4" s="7">
        <v>197</v>
      </c>
      <c r="S4" s="7">
        <v>211</v>
      </c>
      <c r="T4" s="7">
        <v>206</v>
      </c>
      <c r="U4" s="7">
        <v>109</v>
      </c>
      <c r="V4" s="7">
        <v>130</v>
      </c>
      <c r="W4" s="7">
        <v>122</v>
      </c>
      <c r="X4" s="7">
        <v>180</v>
      </c>
      <c r="Y4" s="7">
        <v>114</v>
      </c>
      <c r="Z4" s="7">
        <v>121</v>
      </c>
      <c r="AA4" s="7">
        <v>58</v>
      </c>
      <c r="AB4" s="7">
        <v>144</v>
      </c>
      <c r="AC4" s="40">
        <f t="shared" si="0"/>
        <v>1714</v>
      </c>
      <c r="AD4" s="2">
        <v>2488</v>
      </c>
      <c r="AE4" s="41">
        <f t="shared" ref="AE4:AE37" si="1">AC4/AD4</f>
        <v>0.68890675241157562</v>
      </c>
      <c r="AF4" s="10">
        <v>129</v>
      </c>
    </row>
    <row r="5" spans="1:32" x14ac:dyDescent="0.3">
      <c r="A5" s="3" t="s">
        <v>27</v>
      </c>
      <c r="B5" s="4" t="s">
        <v>48</v>
      </c>
      <c r="C5" s="9">
        <v>198</v>
      </c>
      <c r="D5" s="7">
        <v>198</v>
      </c>
      <c r="E5" s="7">
        <v>228</v>
      </c>
      <c r="F5" s="7">
        <v>238</v>
      </c>
      <c r="G5" s="7">
        <v>245</v>
      </c>
      <c r="H5" s="7">
        <v>136</v>
      </c>
      <c r="I5" s="7">
        <v>112</v>
      </c>
      <c r="J5" s="7">
        <v>74</v>
      </c>
      <c r="K5" s="7">
        <v>115</v>
      </c>
      <c r="L5" s="7">
        <v>135</v>
      </c>
      <c r="M5" s="7">
        <v>185</v>
      </c>
      <c r="N5" s="7">
        <v>182</v>
      </c>
      <c r="O5" s="38">
        <v>2046</v>
      </c>
      <c r="P5" s="10">
        <v>354</v>
      </c>
      <c r="Q5" s="9">
        <v>193</v>
      </c>
      <c r="R5" s="7">
        <v>196</v>
      </c>
      <c r="S5" s="7">
        <v>244</v>
      </c>
      <c r="T5" s="7">
        <v>236</v>
      </c>
      <c r="U5" s="7">
        <v>238</v>
      </c>
      <c r="V5" s="7">
        <v>144</v>
      </c>
      <c r="W5" s="7">
        <v>106</v>
      </c>
      <c r="X5" s="7">
        <v>94</v>
      </c>
      <c r="Y5" s="7">
        <v>116</v>
      </c>
      <c r="Z5" s="7">
        <v>211</v>
      </c>
      <c r="AA5" s="7">
        <v>220</v>
      </c>
      <c r="AB5" s="7">
        <v>180</v>
      </c>
      <c r="AC5" s="40">
        <f t="shared" si="0"/>
        <v>2178</v>
      </c>
      <c r="AD5" s="2">
        <v>3043</v>
      </c>
      <c r="AE5" s="41">
        <f t="shared" si="1"/>
        <v>0.71574104502136049</v>
      </c>
      <c r="AF5" s="10">
        <v>188</v>
      </c>
    </row>
    <row r="6" spans="1:32" x14ac:dyDescent="0.3">
      <c r="A6" s="3" t="s">
        <v>22</v>
      </c>
      <c r="B6" s="4" t="s">
        <v>23</v>
      </c>
      <c r="C6" s="9">
        <v>35</v>
      </c>
      <c r="D6" s="7">
        <v>67</v>
      </c>
      <c r="E6" s="7">
        <v>124</v>
      </c>
      <c r="F6" s="7">
        <v>88</v>
      </c>
      <c r="G6" s="7">
        <v>87</v>
      </c>
      <c r="H6" s="7">
        <v>57</v>
      </c>
      <c r="I6" s="7">
        <v>42</v>
      </c>
      <c r="J6" s="7">
        <v>50</v>
      </c>
      <c r="K6" s="7">
        <v>23</v>
      </c>
      <c r="L6" s="7">
        <v>42</v>
      </c>
      <c r="M6" s="7">
        <v>34</v>
      </c>
      <c r="N6" s="7">
        <v>65</v>
      </c>
      <c r="O6" s="38">
        <v>714</v>
      </c>
      <c r="P6" s="10">
        <v>9</v>
      </c>
      <c r="Q6" s="9">
        <v>60</v>
      </c>
      <c r="R6" s="7">
        <v>83</v>
      </c>
      <c r="S6" s="7">
        <v>89</v>
      </c>
      <c r="T6" s="7">
        <v>84</v>
      </c>
      <c r="U6" s="7">
        <v>85</v>
      </c>
      <c r="V6" s="7">
        <v>58</v>
      </c>
      <c r="W6" s="7">
        <v>41</v>
      </c>
      <c r="X6" s="7">
        <v>51</v>
      </c>
      <c r="Y6" s="7">
        <v>22</v>
      </c>
      <c r="Z6" s="7">
        <v>42</v>
      </c>
      <c r="AA6" s="7">
        <v>37</v>
      </c>
      <c r="AB6" s="7">
        <v>62</v>
      </c>
      <c r="AC6" s="40">
        <f t="shared" si="0"/>
        <v>714</v>
      </c>
      <c r="AD6" s="2">
        <v>980</v>
      </c>
      <c r="AE6" s="41">
        <f t="shared" si="1"/>
        <v>0.72857142857142854</v>
      </c>
      <c r="AF6" s="10">
        <v>8</v>
      </c>
    </row>
    <row r="7" spans="1:32" x14ac:dyDescent="0.3">
      <c r="A7" s="3" t="s">
        <v>4</v>
      </c>
      <c r="B7" s="4" t="s">
        <v>43</v>
      </c>
      <c r="C7" s="9">
        <v>1044</v>
      </c>
      <c r="D7" s="7">
        <v>1040</v>
      </c>
      <c r="E7" s="7">
        <v>1053</v>
      </c>
      <c r="F7" s="7">
        <v>972</v>
      </c>
      <c r="G7" s="7">
        <v>1003</v>
      </c>
      <c r="H7" s="7">
        <v>989</v>
      </c>
      <c r="I7" s="7">
        <v>895</v>
      </c>
      <c r="J7" s="7">
        <v>940</v>
      </c>
      <c r="K7" s="7">
        <v>962</v>
      </c>
      <c r="L7" s="7">
        <v>988</v>
      </c>
      <c r="M7" s="7">
        <v>1329</v>
      </c>
      <c r="N7" s="7">
        <v>4788</v>
      </c>
      <c r="O7" s="39">
        <v>16003</v>
      </c>
      <c r="P7" s="10">
        <v>2329</v>
      </c>
      <c r="Q7" s="9">
        <v>1589</v>
      </c>
      <c r="R7" s="7">
        <v>1627</v>
      </c>
      <c r="S7" s="7">
        <v>1648</v>
      </c>
      <c r="T7" s="7">
        <v>1631</v>
      </c>
      <c r="U7" s="7">
        <v>1641</v>
      </c>
      <c r="V7" s="7">
        <v>1522</v>
      </c>
      <c r="W7" s="7">
        <v>1279</v>
      </c>
      <c r="X7" s="7">
        <v>1128</v>
      </c>
      <c r="Y7" s="7">
        <v>1143</v>
      </c>
      <c r="Z7" s="7">
        <v>1137</v>
      </c>
      <c r="AA7" s="7">
        <v>1290</v>
      </c>
      <c r="AB7" s="7">
        <v>1310</v>
      </c>
      <c r="AC7" s="40">
        <f t="shared" si="0"/>
        <v>16945</v>
      </c>
      <c r="AD7" s="2">
        <v>15054</v>
      </c>
      <c r="AE7" s="41">
        <f t="shared" si="1"/>
        <v>1.1256144546299987</v>
      </c>
      <c r="AF7" s="10">
        <v>1082</v>
      </c>
    </row>
    <row r="8" spans="1:32" x14ac:dyDescent="0.3">
      <c r="A8" s="3" t="s">
        <v>24</v>
      </c>
      <c r="B8" s="4" t="s">
        <v>58</v>
      </c>
      <c r="C8" s="9">
        <v>19</v>
      </c>
      <c r="D8" s="7">
        <v>11</v>
      </c>
      <c r="E8" s="7"/>
      <c r="F8" s="7">
        <v>24</v>
      </c>
      <c r="G8" s="7">
        <v>3</v>
      </c>
      <c r="H8" s="7">
        <v>17</v>
      </c>
      <c r="I8" s="7"/>
      <c r="J8" s="7"/>
      <c r="K8" s="7"/>
      <c r="L8" s="7">
        <v>5</v>
      </c>
      <c r="M8" s="7">
        <v>94</v>
      </c>
      <c r="N8" s="7">
        <v>176</v>
      </c>
      <c r="O8" s="39">
        <v>349</v>
      </c>
      <c r="P8" s="10">
        <v>362</v>
      </c>
      <c r="Q8" s="9">
        <v>10</v>
      </c>
      <c r="R8" s="7">
        <v>6</v>
      </c>
      <c r="S8" s="7">
        <v>20</v>
      </c>
      <c r="T8" s="7">
        <v>1</v>
      </c>
      <c r="U8" s="7">
        <v>16</v>
      </c>
      <c r="V8" s="7">
        <v>1</v>
      </c>
      <c r="W8" s="7"/>
      <c r="X8" s="7"/>
      <c r="Y8" s="7"/>
      <c r="Z8" s="7">
        <v>5</v>
      </c>
      <c r="AA8" s="7">
        <v>105</v>
      </c>
      <c r="AB8" s="7">
        <v>187</v>
      </c>
      <c r="AC8" s="40">
        <f t="shared" si="0"/>
        <v>351</v>
      </c>
      <c r="AD8" s="2">
        <v>3790</v>
      </c>
      <c r="AE8" s="41">
        <f t="shared" si="1"/>
        <v>9.2612137203166231E-2</v>
      </c>
      <c r="AF8" s="10">
        <v>333</v>
      </c>
    </row>
    <row r="9" spans="1:32" x14ac:dyDescent="0.3">
      <c r="A9" s="3" t="s">
        <v>10</v>
      </c>
      <c r="B9" s="4" t="s">
        <v>44</v>
      </c>
      <c r="C9" s="9"/>
      <c r="D9" s="7"/>
      <c r="E9" s="7"/>
      <c r="F9" s="7">
        <v>20</v>
      </c>
      <c r="G9" s="7">
        <v>56</v>
      </c>
      <c r="H9" s="7">
        <v>41</v>
      </c>
      <c r="I9" s="7">
        <v>165</v>
      </c>
      <c r="J9" s="7">
        <v>332</v>
      </c>
      <c r="K9" s="7">
        <v>36</v>
      </c>
      <c r="L9" s="7">
        <v>237</v>
      </c>
      <c r="M9" s="7">
        <v>467</v>
      </c>
      <c r="N9" s="7">
        <v>238</v>
      </c>
      <c r="O9" s="39">
        <v>1592</v>
      </c>
      <c r="P9" s="10">
        <v>406</v>
      </c>
      <c r="Q9" s="9">
        <v>4</v>
      </c>
      <c r="R9" s="7">
        <v>6</v>
      </c>
      <c r="S9" s="7">
        <v>39</v>
      </c>
      <c r="T9" s="7">
        <v>73</v>
      </c>
      <c r="U9" s="7">
        <v>78</v>
      </c>
      <c r="V9" s="7">
        <v>120</v>
      </c>
      <c r="W9" s="7">
        <v>248</v>
      </c>
      <c r="X9" s="7">
        <v>213</v>
      </c>
      <c r="Y9" s="7">
        <v>212</v>
      </c>
      <c r="Z9" s="7">
        <v>253</v>
      </c>
      <c r="AA9" s="7">
        <v>281</v>
      </c>
      <c r="AB9" s="7">
        <v>248</v>
      </c>
      <c r="AC9" s="40">
        <f t="shared" si="0"/>
        <v>1775</v>
      </c>
      <c r="AD9" s="2">
        <v>4378</v>
      </c>
      <c r="AE9" s="41">
        <f t="shared" si="1"/>
        <v>0.4054362722704431</v>
      </c>
      <c r="AF9" s="10">
        <v>195</v>
      </c>
    </row>
    <row r="10" spans="1:32" x14ac:dyDescent="0.3">
      <c r="A10" s="3" t="s">
        <v>11</v>
      </c>
      <c r="B10" s="4" t="s">
        <v>49</v>
      </c>
      <c r="C10" s="9">
        <v>2059</v>
      </c>
      <c r="D10" s="7">
        <v>1841</v>
      </c>
      <c r="E10" s="7">
        <v>2219</v>
      </c>
      <c r="F10" s="7">
        <v>3432</v>
      </c>
      <c r="G10" s="7">
        <v>2046</v>
      </c>
      <c r="H10" s="7">
        <v>2092</v>
      </c>
      <c r="I10" s="7">
        <v>2215</v>
      </c>
      <c r="J10" s="7">
        <v>2129</v>
      </c>
      <c r="K10" s="7">
        <v>1805</v>
      </c>
      <c r="L10" s="7">
        <v>1980</v>
      </c>
      <c r="M10" s="7">
        <v>1894</v>
      </c>
      <c r="N10" s="7">
        <v>1896</v>
      </c>
      <c r="O10" s="39">
        <v>25608</v>
      </c>
      <c r="P10" s="10">
        <v>2185</v>
      </c>
      <c r="Q10" s="9">
        <v>2059</v>
      </c>
      <c r="R10" s="7">
        <v>2232</v>
      </c>
      <c r="S10" s="7">
        <v>2137</v>
      </c>
      <c r="T10" s="7">
        <v>2119</v>
      </c>
      <c r="U10" s="7">
        <v>2183</v>
      </c>
      <c r="V10" s="7">
        <v>2003</v>
      </c>
      <c r="W10" s="7">
        <v>1997</v>
      </c>
      <c r="X10" s="7">
        <v>2032</v>
      </c>
      <c r="Y10" s="7">
        <v>1820</v>
      </c>
      <c r="Z10" s="7">
        <v>2012</v>
      </c>
      <c r="AA10" s="7">
        <v>1843</v>
      </c>
      <c r="AB10" s="7">
        <v>1972</v>
      </c>
      <c r="AC10" s="40">
        <f t="shared" si="0"/>
        <v>24409</v>
      </c>
      <c r="AD10" s="2">
        <v>17656</v>
      </c>
      <c r="AE10" s="41">
        <f t="shared" si="1"/>
        <v>1.38247621205256</v>
      </c>
      <c r="AF10" s="10">
        <v>1752</v>
      </c>
    </row>
    <row r="11" spans="1:32" x14ac:dyDescent="0.3">
      <c r="A11" s="3" t="s">
        <v>25</v>
      </c>
      <c r="B11" s="4" t="s">
        <v>26</v>
      </c>
      <c r="C11" s="9"/>
      <c r="D11" s="7"/>
      <c r="E11" s="7"/>
      <c r="F11" s="7">
        <v>28</v>
      </c>
      <c r="G11" s="7">
        <v>165</v>
      </c>
      <c r="H11" s="7">
        <v>133</v>
      </c>
      <c r="I11" s="7">
        <v>169</v>
      </c>
      <c r="J11" s="7">
        <v>147</v>
      </c>
      <c r="K11" s="7">
        <v>121</v>
      </c>
      <c r="L11" s="7">
        <v>214</v>
      </c>
      <c r="M11" s="7">
        <v>137</v>
      </c>
      <c r="N11" s="7">
        <v>115</v>
      </c>
      <c r="O11" s="39">
        <v>1229</v>
      </c>
      <c r="P11" s="10">
        <v>156</v>
      </c>
      <c r="Q11" s="9">
        <v>1</v>
      </c>
      <c r="R11" s="7"/>
      <c r="S11" s="7">
        <v>2</v>
      </c>
      <c r="T11" s="7">
        <v>60</v>
      </c>
      <c r="U11" s="7">
        <v>151</v>
      </c>
      <c r="V11" s="7">
        <v>148</v>
      </c>
      <c r="W11" s="7">
        <v>157</v>
      </c>
      <c r="X11" s="7">
        <v>141</v>
      </c>
      <c r="Y11" s="7">
        <v>164</v>
      </c>
      <c r="Z11" s="7">
        <v>176</v>
      </c>
      <c r="AA11" s="7">
        <v>141</v>
      </c>
      <c r="AB11" s="7">
        <v>113</v>
      </c>
      <c r="AC11" s="40">
        <f t="shared" si="0"/>
        <v>1254</v>
      </c>
      <c r="AD11" s="2">
        <v>1941</v>
      </c>
      <c r="AE11" s="41">
        <f t="shared" si="1"/>
        <v>0.6460587326120556</v>
      </c>
      <c r="AF11" s="10">
        <v>129</v>
      </c>
    </row>
    <row r="12" spans="1:32" x14ac:dyDescent="0.3">
      <c r="A12" s="3" t="s">
        <v>12</v>
      </c>
      <c r="B12" s="4" t="s">
        <v>50</v>
      </c>
      <c r="C12" s="9">
        <v>656</v>
      </c>
      <c r="D12" s="7">
        <v>618</v>
      </c>
      <c r="E12" s="7">
        <v>624</v>
      </c>
      <c r="F12" s="7">
        <v>633</v>
      </c>
      <c r="G12" s="7">
        <v>634</v>
      </c>
      <c r="H12" s="7">
        <v>443</v>
      </c>
      <c r="I12" s="7">
        <v>390</v>
      </c>
      <c r="J12" s="7">
        <v>348</v>
      </c>
      <c r="K12" s="7">
        <v>282</v>
      </c>
      <c r="L12" s="7">
        <v>301</v>
      </c>
      <c r="M12" s="7">
        <v>335</v>
      </c>
      <c r="N12" s="7">
        <v>310</v>
      </c>
      <c r="O12" s="39">
        <v>5574</v>
      </c>
      <c r="P12" s="10">
        <v>440</v>
      </c>
      <c r="Q12" s="9">
        <v>640</v>
      </c>
      <c r="R12" s="7">
        <v>619</v>
      </c>
      <c r="S12" s="7">
        <v>648</v>
      </c>
      <c r="T12" s="7">
        <v>618</v>
      </c>
      <c r="U12" s="7">
        <v>624</v>
      </c>
      <c r="V12" s="7">
        <v>464</v>
      </c>
      <c r="W12" s="7">
        <v>366</v>
      </c>
      <c r="X12" s="7">
        <v>348</v>
      </c>
      <c r="Y12" s="7">
        <v>282</v>
      </c>
      <c r="Z12" s="7">
        <v>307</v>
      </c>
      <c r="AA12" s="7">
        <v>332</v>
      </c>
      <c r="AB12" s="7">
        <v>328</v>
      </c>
      <c r="AC12" s="40">
        <f t="shared" si="0"/>
        <v>5576</v>
      </c>
      <c r="AD12" s="2">
        <v>7750</v>
      </c>
      <c r="AE12" s="41">
        <f t="shared" si="1"/>
        <v>0.71948387096774191</v>
      </c>
      <c r="AF12" s="10">
        <v>401</v>
      </c>
    </row>
    <row r="13" spans="1:32" x14ac:dyDescent="0.3">
      <c r="A13" s="3" t="s">
        <v>14</v>
      </c>
      <c r="B13" s="4" t="s">
        <v>51</v>
      </c>
      <c r="C13" s="9"/>
      <c r="D13" s="7">
        <v>2</v>
      </c>
      <c r="E13" s="7"/>
      <c r="F13" s="7"/>
      <c r="G13" s="7"/>
      <c r="H13" s="7"/>
      <c r="I13" s="7"/>
      <c r="J13" s="7"/>
      <c r="K13" s="7"/>
      <c r="L13" s="7">
        <v>1</v>
      </c>
      <c r="M13" s="7">
        <v>3</v>
      </c>
      <c r="N13" s="7">
        <v>173</v>
      </c>
      <c r="O13" s="39">
        <v>179</v>
      </c>
      <c r="P13" s="10">
        <v>353</v>
      </c>
      <c r="Q13" s="9"/>
      <c r="R13" s="7">
        <v>2</v>
      </c>
      <c r="S13" s="7"/>
      <c r="T13" s="7"/>
      <c r="U13" s="7"/>
      <c r="V13" s="7"/>
      <c r="W13" s="7"/>
      <c r="X13" s="7"/>
      <c r="Y13" s="7"/>
      <c r="Z13" s="7">
        <v>2</v>
      </c>
      <c r="AA13" s="7">
        <v>4</v>
      </c>
      <c r="AB13" s="7">
        <v>276</v>
      </c>
      <c r="AC13" s="40">
        <f t="shared" si="0"/>
        <v>284</v>
      </c>
      <c r="AD13" s="2">
        <v>4679</v>
      </c>
      <c r="AE13" s="41">
        <f t="shared" si="1"/>
        <v>6.0696730070527893E-2</v>
      </c>
      <c r="AF13" s="10">
        <v>248</v>
      </c>
    </row>
    <row r="14" spans="1:32" x14ac:dyDescent="0.3">
      <c r="A14" s="3" t="s">
        <v>28</v>
      </c>
      <c r="B14" s="4" t="s">
        <v>59</v>
      </c>
      <c r="C14" s="9"/>
      <c r="D14" s="7"/>
      <c r="E14" s="7"/>
      <c r="F14" s="7">
        <v>1</v>
      </c>
      <c r="G14" s="7"/>
      <c r="H14" s="7"/>
      <c r="I14" s="7"/>
      <c r="J14" s="7"/>
      <c r="K14" s="7"/>
      <c r="L14" s="7"/>
      <c r="M14" s="7"/>
      <c r="N14" s="7"/>
      <c r="O14" s="39">
        <v>1</v>
      </c>
      <c r="P14" s="10">
        <v>80</v>
      </c>
      <c r="Q14" s="9"/>
      <c r="R14" s="7"/>
      <c r="S14" s="7"/>
      <c r="T14" s="7">
        <v>1</v>
      </c>
      <c r="U14" s="7"/>
      <c r="V14" s="7"/>
      <c r="W14" s="7"/>
      <c r="X14" s="7"/>
      <c r="Y14" s="7"/>
      <c r="Z14" s="7"/>
      <c r="AA14" s="7"/>
      <c r="AB14" s="7"/>
      <c r="AC14" s="40">
        <f t="shared" si="0"/>
        <v>1</v>
      </c>
      <c r="AD14" s="2">
        <v>1778</v>
      </c>
      <c r="AE14" s="41">
        <f t="shared" si="1"/>
        <v>5.6242969628796406E-4</v>
      </c>
      <c r="AF14" s="10">
        <v>74</v>
      </c>
    </row>
    <row r="15" spans="1:32" x14ac:dyDescent="0.3">
      <c r="A15" s="3" t="s">
        <v>9</v>
      </c>
      <c r="B15" s="4" t="s">
        <v>67</v>
      </c>
      <c r="C15" s="9"/>
      <c r="D15" s="7"/>
      <c r="E15" s="7"/>
      <c r="F15" s="7"/>
      <c r="G15" s="7"/>
      <c r="H15" s="7"/>
      <c r="I15" s="7"/>
      <c r="J15" s="7"/>
      <c r="K15" s="7"/>
      <c r="L15" s="7"/>
      <c r="M15" s="7">
        <v>1</v>
      </c>
      <c r="N15" s="7"/>
      <c r="O15" s="39">
        <v>1</v>
      </c>
      <c r="P15" s="10">
        <v>0</v>
      </c>
      <c r="Q15" s="9"/>
      <c r="R15" s="7"/>
      <c r="S15" s="7"/>
      <c r="T15" s="7"/>
      <c r="U15" s="7"/>
      <c r="V15" s="7"/>
      <c r="W15" s="7"/>
      <c r="X15" s="7"/>
      <c r="Y15" s="7"/>
      <c r="Z15" s="7"/>
      <c r="AA15" s="7">
        <v>1</v>
      </c>
      <c r="AB15" s="7"/>
      <c r="AC15" s="40">
        <f t="shared" si="0"/>
        <v>1</v>
      </c>
      <c r="AD15" s="2">
        <v>784</v>
      </c>
      <c r="AE15" s="41">
        <f t="shared" si="1"/>
        <v>1.2755102040816326E-3</v>
      </c>
      <c r="AF15" s="10"/>
    </row>
    <row r="16" spans="1:32" x14ac:dyDescent="0.3">
      <c r="A16" s="3" t="s">
        <v>17</v>
      </c>
      <c r="B16" s="4" t="s">
        <v>53</v>
      </c>
      <c r="C16" s="9"/>
      <c r="D16" s="7"/>
      <c r="E16" s="7"/>
      <c r="F16" s="7"/>
      <c r="G16" s="7"/>
      <c r="H16" s="7"/>
      <c r="I16" s="7"/>
      <c r="J16" s="7"/>
      <c r="K16" s="7"/>
      <c r="L16" s="7"/>
      <c r="M16" s="7"/>
      <c r="N16" s="7">
        <v>2</v>
      </c>
      <c r="O16" s="39">
        <v>2</v>
      </c>
      <c r="P16" s="10">
        <v>0</v>
      </c>
      <c r="Q16" s="9"/>
      <c r="R16" s="7"/>
      <c r="S16" s="7"/>
      <c r="T16" s="7"/>
      <c r="U16" s="7"/>
      <c r="V16" s="7"/>
      <c r="W16" s="7"/>
      <c r="X16" s="7"/>
      <c r="Y16" s="7"/>
      <c r="Z16" s="7"/>
      <c r="AA16" s="7"/>
      <c r="AB16" s="7">
        <v>2</v>
      </c>
      <c r="AC16" s="40">
        <f t="shared" si="0"/>
        <v>2</v>
      </c>
      <c r="AD16" s="2">
        <v>13715</v>
      </c>
      <c r="AE16" s="41">
        <f t="shared" si="1"/>
        <v>1.4582573824279985E-4</v>
      </c>
      <c r="AF16" s="10"/>
    </row>
    <row r="17" spans="1:32" x14ac:dyDescent="0.3">
      <c r="A17" s="3" t="s">
        <v>29</v>
      </c>
      <c r="B17" s="4" t="s">
        <v>60</v>
      </c>
      <c r="C17" s="9">
        <v>1</v>
      </c>
      <c r="D17" s="7"/>
      <c r="E17" s="7"/>
      <c r="F17" s="7">
        <v>15</v>
      </c>
      <c r="G17" s="7">
        <v>44</v>
      </c>
      <c r="H17" s="7">
        <v>12</v>
      </c>
      <c r="I17" s="7">
        <v>8</v>
      </c>
      <c r="J17" s="7">
        <v>72</v>
      </c>
      <c r="K17" s="7">
        <v>28</v>
      </c>
      <c r="L17" s="7">
        <v>20</v>
      </c>
      <c r="M17" s="7"/>
      <c r="N17" s="7"/>
      <c r="O17" s="39">
        <v>200</v>
      </c>
      <c r="P17" s="10">
        <v>1</v>
      </c>
      <c r="Q17" s="9">
        <v>1</v>
      </c>
      <c r="R17" s="7"/>
      <c r="S17" s="7"/>
      <c r="T17" s="7">
        <v>29</v>
      </c>
      <c r="U17" s="7">
        <v>45</v>
      </c>
      <c r="V17" s="7">
        <v>25</v>
      </c>
      <c r="W17" s="7">
        <v>26</v>
      </c>
      <c r="X17" s="7">
        <v>48</v>
      </c>
      <c r="Y17" s="7">
        <v>23</v>
      </c>
      <c r="Z17" s="7">
        <v>3</v>
      </c>
      <c r="AA17" s="7"/>
      <c r="AB17" s="7">
        <v>1</v>
      </c>
      <c r="AC17" s="40">
        <f t="shared" si="0"/>
        <v>201</v>
      </c>
      <c r="AD17" s="2">
        <v>766</v>
      </c>
      <c r="AE17" s="41">
        <f t="shared" si="1"/>
        <v>0.26240208877284593</v>
      </c>
      <c r="AF17" s="10"/>
    </row>
    <row r="18" spans="1:32" x14ac:dyDescent="0.3">
      <c r="A18" s="3" t="s">
        <v>35</v>
      </c>
      <c r="B18" s="4" t="s">
        <v>64</v>
      </c>
      <c r="C18" s="9"/>
      <c r="D18" s="7"/>
      <c r="E18" s="7"/>
      <c r="F18" s="7"/>
      <c r="G18" s="7"/>
      <c r="H18" s="7"/>
      <c r="I18" s="7"/>
      <c r="J18" s="7"/>
      <c r="K18" s="7"/>
      <c r="L18" s="7">
        <v>4</v>
      </c>
      <c r="M18" s="7">
        <v>14</v>
      </c>
      <c r="N18" s="7">
        <v>20</v>
      </c>
      <c r="O18" s="39">
        <v>38</v>
      </c>
      <c r="P18" s="10">
        <v>22</v>
      </c>
      <c r="Q18" s="9"/>
      <c r="R18" s="7"/>
      <c r="S18" s="7"/>
      <c r="T18" s="7"/>
      <c r="U18" s="7"/>
      <c r="V18" s="7"/>
      <c r="W18" s="7"/>
      <c r="X18" s="7"/>
      <c r="Y18" s="7"/>
      <c r="Z18" s="7">
        <v>4</v>
      </c>
      <c r="AA18" s="7">
        <v>14</v>
      </c>
      <c r="AB18" s="7">
        <v>20</v>
      </c>
      <c r="AC18" s="40">
        <f t="shared" si="0"/>
        <v>38</v>
      </c>
      <c r="AD18" s="2">
        <v>861</v>
      </c>
      <c r="AE18" s="41">
        <f t="shared" si="1"/>
        <v>4.4134727061556328E-2</v>
      </c>
      <c r="AF18" s="10">
        <v>20</v>
      </c>
    </row>
    <row r="19" spans="1:32" x14ac:dyDescent="0.3">
      <c r="A19" s="3" t="s">
        <v>30</v>
      </c>
      <c r="B19" s="4" t="s">
        <v>61</v>
      </c>
      <c r="C19" s="9"/>
      <c r="D19" s="7"/>
      <c r="E19" s="7"/>
      <c r="F19" s="7">
        <v>24</v>
      </c>
      <c r="G19" s="7">
        <v>56</v>
      </c>
      <c r="H19" s="7">
        <v>60</v>
      </c>
      <c r="I19" s="7">
        <v>89</v>
      </c>
      <c r="J19" s="7">
        <v>69</v>
      </c>
      <c r="K19" s="7"/>
      <c r="L19" s="7">
        <v>91</v>
      </c>
      <c r="M19" s="7">
        <v>199</v>
      </c>
      <c r="N19" s="7">
        <v>123</v>
      </c>
      <c r="O19" s="39">
        <v>711</v>
      </c>
      <c r="P19" s="10">
        <v>251</v>
      </c>
      <c r="Q19" s="9"/>
      <c r="R19" s="7"/>
      <c r="S19" s="7"/>
      <c r="T19" s="7">
        <v>23</v>
      </c>
      <c r="U19" s="7">
        <v>59</v>
      </c>
      <c r="V19" s="7">
        <v>76</v>
      </c>
      <c r="W19" s="7">
        <v>84</v>
      </c>
      <c r="X19" s="7">
        <v>81</v>
      </c>
      <c r="Y19" s="7">
        <v>96</v>
      </c>
      <c r="Z19" s="7">
        <v>137</v>
      </c>
      <c r="AA19" s="7">
        <v>136</v>
      </c>
      <c r="AB19" s="7">
        <v>137</v>
      </c>
      <c r="AC19" s="40">
        <f t="shared" si="0"/>
        <v>829</v>
      </c>
      <c r="AD19" s="2">
        <v>1414</v>
      </c>
      <c r="AE19" s="41">
        <f t="shared" si="1"/>
        <v>0.58628005657708626</v>
      </c>
      <c r="AF19" s="10">
        <v>127</v>
      </c>
    </row>
    <row r="20" spans="1:32" x14ac:dyDescent="0.3">
      <c r="A20" s="3" t="s">
        <v>31</v>
      </c>
      <c r="B20" s="4" t="s">
        <v>32</v>
      </c>
      <c r="C20" s="9"/>
      <c r="D20" s="7"/>
      <c r="E20" s="7">
        <v>11</v>
      </c>
      <c r="F20" s="7">
        <v>146</v>
      </c>
      <c r="G20" s="7">
        <v>177</v>
      </c>
      <c r="H20" s="7">
        <v>25</v>
      </c>
      <c r="I20" s="7">
        <v>7</v>
      </c>
      <c r="J20" s="7"/>
      <c r="K20" s="7"/>
      <c r="L20" s="7">
        <v>1</v>
      </c>
      <c r="M20" s="7"/>
      <c r="N20" s="7"/>
      <c r="O20" s="39">
        <v>367</v>
      </c>
      <c r="P20" s="10">
        <v>0</v>
      </c>
      <c r="Q20" s="9"/>
      <c r="R20" s="7">
        <v>4</v>
      </c>
      <c r="S20" s="7">
        <v>164</v>
      </c>
      <c r="T20" s="7">
        <v>169</v>
      </c>
      <c r="U20" s="7">
        <v>29</v>
      </c>
      <c r="V20" s="7"/>
      <c r="W20" s="7">
        <v>1</v>
      </c>
      <c r="X20" s="7"/>
      <c r="Y20" s="7"/>
      <c r="Z20" s="7"/>
      <c r="AA20" s="7"/>
      <c r="AB20" s="7"/>
      <c r="AC20" s="40">
        <f t="shared" si="0"/>
        <v>367</v>
      </c>
      <c r="AD20" s="2">
        <v>4711</v>
      </c>
      <c r="AE20" s="41">
        <f t="shared" si="1"/>
        <v>7.7902780725960519E-2</v>
      </c>
      <c r="AF20" s="10"/>
    </row>
    <row r="21" spans="1:32" x14ac:dyDescent="0.3">
      <c r="A21" s="3" t="s">
        <v>5</v>
      </c>
      <c r="B21" s="4" t="s">
        <v>6</v>
      </c>
      <c r="C21" s="9"/>
      <c r="D21" s="7"/>
      <c r="E21" s="7"/>
      <c r="F21" s="7"/>
      <c r="G21" s="7"/>
      <c r="H21" s="7"/>
      <c r="I21" s="7"/>
      <c r="J21" s="7"/>
      <c r="K21" s="7">
        <v>20</v>
      </c>
      <c r="L21" s="7"/>
      <c r="M21" s="7">
        <v>42</v>
      </c>
      <c r="N21" s="7">
        <v>142</v>
      </c>
      <c r="O21" s="39">
        <v>204</v>
      </c>
      <c r="P21" s="10">
        <v>129</v>
      </c>
      <c r="Q21" s="9"/>
      <c r="R21" s="7"/>
      <c r="S21" s="7"/>
      <c r="T21" s="7"/>
      <c r="U21" s="7"/>
      <c r="V21" s="7"/>
      <c r="W21" s="7"/>
      <c r="X21" s="7"/>
      <c r="Y21" s="7">
        <v>20</v>
      </c>
      <c r="Z21" s="7"/>
      <c r="AA21" s="7">
        <v>42</v>
      </c>
      <c r="AB21" s="7">
        <v>142</v>
      </c>
      <c r="AC21" s="40">
        <f t="shared" si="0"/>
        <v>204</v>
      </c>
      <c r="AD21" s="2">
        <v>6566</v>
      </c>
      <c r="AE21" s="41">
        <f t="shared" si="1"/>
        <v>3.1069144075540664E-2</v>
      </c>
      <c r="AF21" s="10">
        <v>127</v>
      </c>
    </row>
    <row r="22" spans="1:32" x14ac:dyDescent="0.3">
      <c r="A22" s="3" t="s">
        <v>13</v>
      </c>
      <c r="B22" s="4" t="s">
        <v>45</v>
      </c>
      <c r="C22" s="9"/>
      <c r="D22" s="7"/>
      <c r="E22" s="7">
        <v>1</v>
      </c>
      <c r="F22" s="7"/>
      <c r="G22" s="7"/>
      <c r="H22" s="7"/>
      <c r="I22" s="7"/>
      <c r="J22" s="7"/>
      <c r="K22" s="7"/>
      <c r="L22" s="7"/>
      <c r="M22" s="7"/>
      <c r="N22" s="7"/>
      <c r="O22" s="39">
        <v>1</v>
      </c>
      <c r="P22" s="10">
        <v>0</v>
      </c>
      <c r="Q22" s="9"/>
      <c r="R22" s="7"/>
      <c r="S22" s="7">
        <v>1</v>
      </c>
      <c r="T22" s="7"/>
      <c r="U22" s="7"/>
      <c r="V22" s="7"/>
      <c r="W22" s="7"/>
      <c r="X22" s="7"/>
      <c r="Y22" s="7"/>
      <c r="Z22" s="7"/>
      <c r="AA22" s="7"/>
      <c r="AB22" s="7"/>
      <c r="AC22" s="40">
        <f t="shared" si="0"/>
        <v>1</v>
      </c>
      <c r="AD22" s="2">
        <v>4796</v>
      </c>
      <c r="AE22" s="41">
        <f t="shared" si="1"/>
        <v>2.0850708924103419E-4</v>
      </c>
      <c r="AF22" s="10"/>
    </row>
    <row r="23" spans="1:32" x14ac:dyDescent="0.3">
      <c r="A23" s="3" t="s">
        <v>33</v>
      </c>
      <c r="B23" s="4" t="s">
        <v>62</v>
      </c>
      <c r="C23" s="9"/>
      <c r="D23" s="7"/>
      <c r="E23" s="7"/>
      <c r="F23" s="7">
        <v>1</v>
      </c>
      <c r="G23" s="7"/>
      <c r="H23" s="7"/>
      <c r="I23" s="7"/>
      <c r="J23" s="7"/>
      <c r="K23" s="7"/>
      <c r="L23" s="7">
        <v>1</v>
      </c>
      <c r="M23" s="7">
        <v>255</v>
      </c>
      <c r="N23" s="7">
        <v>171</v>
      </c>
      <c r="O23" s="39">
        <v>428</v>
      </c>
      <c r="P23" s="10">
        <v>438</v>
      </c>
      <c r="Q23" s="9"/>
      <c r="R23" s="7"/>
      <c r="S23" s="7">
        <v>1</v>
      </c>
      <c r="T23" s="7"/>
      <c r="U23" s="7"/>
      <c r="V23" s="7"/>
      <c r="W23" s="7"/>
      <c r="X23" s="7"/>
      <c r="Y23" s="7"/>
      <c r="Z23" s="7">
        <v>7</v>
      </c>
      <c r="AA23" s="7">
        <v>291</v>
      </c>
      <c r="AB23" s="7">
        <v>195</v>
      </c>
      <c r="AC23" s="40">
        <f t="shared" si="0"/>
        <v>494</v>
      </c>
      <c r="AD23" s="2">
        <v>5602</v>
      </c>
      <c r="AE23" s="41">
        <f t="shared" si="1"/>
        <v>8.8182791860049986E-2</v>
      </c>
      <c r="AF23" s="10">
        <v>347</v>
      </c>
    </row>
    <row r="24" spans="1:32" x14ac:dyDescent="0.3">
      <c r="A24" s="3" t="s">
        <v>3</v>
      </c>
      <c r="B24" s="4" t="s">
        <v>42</v>
      </c>
      <c r="C24" s="9">
        <v>75</v>
      </c>
      <c r="D24" s="7">
        <v>70</v>
      </c>
      <c r="E24" s="7">
        <v>75</v>
      </c>
      <c r="F24" s="7">
        <v>96</v>
      </c>
      <c r="G24" s="7">
        <v>83</v>
      </c>
      <c r="H24" s="7">
        <v>73</v>
      </c>
      <c r="I24" s="7">
        <v>73</v>
      </c>
      <c r="J24" s="7">
        <v>86</v>
      </c>
      <c r="K24" s="7">
        <v>72</v>
      </c>
      <c r="L24" s="7">
        <v>700</v>
      </c>
      <c r="M24" s="7">
        <v>832</v>
      </c>
      <c r="N24" s="7">
        <v>895</v>
      </c>
      <c r="O24" s="39">
        <v>3130</v>
      </c>
      <c r="P24" s="10">
        <v>993</v>
      </c>
      <c r="Q24" s="9">
        <v>77</v>
      </c>
      <c r="R24" s="7">
        <v>69</v>
      </c>
      <c r="S24" s="7">
        <v>80</v>
      </c>
      <c r="T24" s="7">
        <v>93</v>
      </c>
      <c r="U24" s="7">
        <v>81</v>
      </c>
      <c r="V24" s="7">
        <v>75</v>
      </c>
      <c r="W24" s="7">
        <v>72</v>
      </c>
      <c r="X24" s="7">
        <v>87</v>
      </c>
      <c r="Y24" s="7">
        <v>78</v>
      </c>
      <c r="Z24" s="7">
        <v>708</v>
      </c>
      <c r="AA24" s="7">
        <v>824</v>
      </c>
      <c r="AB24" s="7">
        <v>920</v>
      </c>
      <c r="AC24" s="40">
        <f t="shared" si="0"/>
        <v>3164</v>
      </c>
      <c r="AD24" s="2">
        <v>46825</v>
      </c>
      <c r="AE24" s="41">
        <f t="shared" si="1"/>
        <v>6.7570742124933261E-2</v>
      </c>
      <c r="AF24" s="10">
        <v>956</v>
      </c>
    </row>
    <row r="25" spans="1:32" x14ac:dyDescent="0.3">
      <c r="A25" s="3" t="s">
        <v>16</v>
      </c>
      <c r="B25" s="4" t="s">
        <v>46</v>
      </c>
      <c r="C25" s="9"/>
      <c r="D25" s="7"/>
      <c r="E25" s="7"/>
      <c r="F25" s="7"/>
      <c r="G25" s="7"/>
      <c r="H25" s="7"/>
      <c r="I25" s="7"/>
      <c r="J25" s="7"/>
      <c r="K25" s="7"/>
      <c r="L25" s="7"/>
      <c r="M25" s="7"/>
      <c r="N25" s="7">
        <v>22</v>
      </c>
      <c r="O25" s="39">
        <v>22</v>
      </c>
      <c r="P25" s="10">
        <v>104</v>
      </c>
      <c r="Q25" s="9"/>
      <c r="R25" s="7"/>
      <c r="S25" s="7"/>
      <c r="T25" s="7"/>
      <c r="U25" s="7"/>
      <c r="V25" s="7"/>
      <c r="W25" s="7"/>
      <c r="X25" s="7"/>
      <c r="Y25" s="7"/>
      <c r="Z25" s="7">
        <v>1</v>
      </c>
      <c r="AA25" s="7">
        <v>7</v>
      </c>
      <c r="AB25" s="7">
        <v>22</v>
      </c>
      <c r="AC25" s="40">
        <f t="shared" si="0"/>
        <v>30</v>
      </c>
      <c r="AD25" s="2">
        <v>1082</v>
      </c>
      <c r="AE25" s="41">
        <f t="shared" si="1"/>
        <v>2.7726432532347505E-2</v>
      </c>
      <c r="AF25" s="10">
        <v>90</v>
      </c>
    </row>
    <row r="26" spans="1:32" x14ac:dyDescent="0.3">
      <c r="A26" s="3" t="s">
        <v>34</v>
      </c>
      <c r="B26" s="4" t="s">
        <v>63</v>
      </c>
      <c r="C26" s="9">
        <v>45</v>
      </c>
      <c r="D26" s="7">
        <v>13</v>
      </c>
      <c r="E26" s="7">
        <v>10</v>
      </c>
      <c r="F26" s="7">
        <v>9</v>
      </c>
      <c r="G26" s="7">
        <v>1</v>
      </c>
      <c r="H26" s="7"/>
      <c r="I26" s="7"/>
      <c r="J26" s="7">
        <v>22</v>
      </c>
      <c r="K26" s="7"/>
      <c r="L26" s="7">
        <v>43</v>
      </c>
      <c r="M26" s="7">
        <v>57</v>
      </c>
      <c r="N26" s="7">
        <v>132</v>
      </c>
      <c r="O26" s="39">
        <v>332</v>
      </c>
      <c r="P26" s="10">
        <v>186</v>
      </c>
      <c r="Q26" s="9">
        <v>8</v>
      </c>
      <c r="R26" s="7">
        <v>13</v>
      </c>
      <c r="S26" s="7">
        <v>20</v>
      </c>
      <c r="T26" s="7">
        <v>22</v>
      </c>
      <c r="U26" s="7">
        <v>11</v>
      </c>
      <c r="V26" s="7">
        <v>14</v>
      </c>
      <c r="W26" s="7">
        <v>16</v>
      </c>
      <c r="X26" s="7">
        <v>19</v>
      </c>
      <c r="Y26" s="7">
        <v>7</v>
      </c>
      <c r="Z26" s="7">
        <v>15</v>
      </c>
      <c r="AA26" s="7">
        <v>93</v>
      </c>
      <c r="AB26" s="7">
        <v>129</v>
      </c>
      <c r="AC26" s="40">
        <f t="shared" si="0"/>
        <v>367</v>
      </c>
      <c r="AD26" s="2">
        <v>1494</v>
      </c>
      <c r="AE26" s="41">
        <f t="shared" si="1"/>
        <v>0.24564926372155288</v>
      </c>
      <c r="AF26" s="10">
        <v>114</v>
      </c>
    </row>
    <row r="27" spans="1:32" x14ac:dyDescent="0.3">
      <c r="A27" s="3" t="s">
        <v>18</v>
      </c>
      <c r="B27" s="4" t="s">
        <v>54</v>
      </c>
      <c r="C27" s="9"/>
      <c r="D27" s="7"/>
      <c r="E27" s="7"/>
      <c r="F27" s="7"/>
      <c r="G27" s="7"/>
      <c r="H27" s="7">
        <v>7</v>
      </c>
      <c r="I27" s="7">
        <v>16</v>
      </c>
      <c r="J27" s="7">
        <v>3</v>
      </c>
      <c r="K27" s="7">
        <v>9</v>
      </c>
      <c r="L27" s="7">
        <v>13</v>
      </c>
      <c r="M27" s="7">
        <v>93</v>
      </c>
      <c r="N27" s="7">
        <v>306</v>
      </c>
      <c r="O27" s="39">
        <v>447</v>
      </c>
      <c r="P27" s="10">
        <v>443</v>
      </c>
      <c r="Q27" s="9">
        <v>1</v>
      </c>
      <c r="R27" s="7"/>
      <c r="S27" s="7"/>
      <c r="T27" s="7"/>
      <c r="U27" s="7">
        <v>1</v>
      </c>
      <c r="V27" s="7">
        <v>10</v>
      </c>
      <c r="W27" s="7">
        <v>12</v>
      </c>
      <c r="X27" s="7">
        <v>9</v>
      </c>
      <c r="Y27" s="7">
        <v>9</v>
      </c>
      <c r="Z27" s="7">
        <v>13</v>
      </c>
      <c r="AA27" s="7">
        <v>110</v>
      </c>
      <c r="AB27" s="7">
        <v>301</v>
      </c>
      <c r="AC27" s="40">
        <f t="shared" si="0"/>
        <v>466</v>
      </c>
      <c r="AD27" s="2">
        <v>9479</v>
      </c>
      <c r="AE27" s="41">
        <f t="shared" si="1"/>
        <v>4.9161303935014243E-2</v>
      </c>
      <c r="AF27" s="10">
        <v>421</v>
      </c>
    </row>
    <row r="28" spans="1:32" x14ac:dyDescent="0.3">
      <c r="A28" s="3" t="s">
        <v>7</v>
      </c>
      <c r="B28" s="4" t="s">
        <v>8</v>
      </c>
      <c r="C28" s="9"/>
      <c r="D28" s="7"/>
      <c r="E28" s="7"/>
      <c r="F28" s="7"/>
      <c r="G28" s="7"/>
      <c r="H28" s="7"/>
      <c r="I28" s="7"/>
      <c r="J28" s="7"/>
      <c r="K28" s="7"/>
      <c r="L28" s="7"/>
      <c r="M28" s="7">
        <v>1</v>
      </c>
      <c r="N28" s="7">
        <v>4</v>
      </c>
      <c r="O28" s="39">
        <v>5</v>
      </c>
      <c r="P28" s="10">
        <v>37</v>
      </c>
      <c r="Q28" s="9"/>
      <c r="R28" s="7"/>
      <c r="S28" s="7"/>
      <c r="T28" s="7"/>
      <c r="U28" s="7"/>
      <c r="V28" s="7"/>
      <c r="W28" s="7"/>
      <c r="X28" s="7"/>
      <c r="Y28" s="7"/>
      <c r="Z28" s="7">
        <v>3</v>
      </c>
      <c r="AA28" s="7">
        <v>2</v>
      </c>
      <c r="AB28" s="7">
        <v>37</v>
      </c>
      <c r="AC28" s="40">
        <f t="shared" si="0"/>
        <v>42</v>
      </c>
      <c r="AD28" s="2">
        <v>3508</v>
      </c>
      <c r="AE28" s="41">
        <f t="shared" si="1"/>
        <v>1.1972633979475485E-2</v>
      </c>
      <c r="AF28" s="10"/>
    </row>
    <row r="29" spans="1:32" x14ac:dyDescent="0.3">
      <c r="A29" s="3" t="s">
        <v>0</v>
      </c>
      <c r="B29" s="4" t="s">
        <v>1</v>
      </c>
      <c r="C29" s="9"/>
      <c r="D29" s="7"/>
      <c r="E29" s="7"/>
      <c r="F29" s="7"/>
      <c r="G29" s="7"/>
      <c r="H29" s="7"/>
      <c r="I29" s="7"/>
      <c r="J29" s="7"/>
      <c r="K29" s="7"/>
      <c r="L29" s="7"/>
      <c r="M29" s="7"/>
      <c r="N29" s="7">
        <v>1</v>
      </c>
      <c r="O29" s="39">
        <v>1</v>
      </c>
      <c r="P29" s="10">
        <v>0</v>
      </c>
      <c r="Q29" s="9"/>
      <c r="R29" s="7"/>
      <c r="S29" s="7"/>
      <c r="T29" s="7"/>
      <c r="U29" s="7"/>
      <c r="V29" s="7"/>
      <c r="W29" s="7"/>
      <c r="X29" s="7"/>
      <c r="Y29" s="7"/>
      <c r="Z29" s="7"/>
      <c r="AA29" s="7">
        <v>1</v>
      </c>
      <c r="AB29" s="7"/>
      <c r="AC29" s="40">
        <f t="shared" si="0"/>
        <v>1</v>
      </c>
      <c r="AD29" s="2">
        <v>62242</v>
      </c>
      <c r="AE29" s="41">
        <f t="shared" si="1"/>
        <v>1.6066321776292536E-5</v>
      </c>
      <c r="AF29" s="10"/>
    </row>
    <row r="30" spans="1:32" x14ac:dyDescent="0.3">
      <c r="A30" s="3" t="s">
        <v>38</v>
      </c>
      <c r="B30" s="4" t="s">
        <v>65</v>
      </c>
      <c r="C30" s="9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39">
        <v>0</v>
      </c>
      <c r="P30" s="10">
        <v>9</v>
      </c>
      <c r="Q30" s="9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40">
        <f t="shared" si="0"/>
        <v>0</v>
      </c>
      <c r="AD30" s="2">
        <v>460</v>
      </c>
      <c r="AE30" s="41">
        <f t="shared" si="1"/>
        <v>0</v>
      </c>
      <c r="AF30" s="10">
        <v>6</v>
      </c>
    </row>
    <row r="31" spans="1:32" x14ac:dyDescent="0.3">
      <c r="A31" s="3" t="s">
        <v>15</v>
      </c>
      <c r="B31" s="4" t="s">
        <v>52</v>
      </c>
      <c r="C31" s="9">
        <v>229</v>
      </c>
      <c r="D31" s="7">
        <v>119</v>
      </c>
      <c r="E31" s="7">
        <v>23</v>
      </c>
      <c r="F31" s="7">
        <v>91</v>
      </c>
      <c r="G31" s="7">
        <v>91</v>
      </c>
      <c r="H31" s="7">
        <v>61</v>
      </c>
      <c r="I31" s="7">
        <v>28</v>
      </c>
      <c r="J31" s="7">
        <v>75</v>
      </c>
      <c r="K31" s="7">
        <v>47</v>
      </c>
      <c r="L31" s="7">
        <v>47</v>
      </c>
      <c r="M31" s="7">
        <v>80</v>
      </c>
      <c r="N31" s="7">
        <v>107</v>
      </c>
      <c r="O31" s="39">
        <v>998</v>
      </c>
      <c r="P31" s="10">
        <v>42</v>
      </c>
      <c r="Q31" s="9">
        <v>90</v>
      </c>
      <c r="R31" s="7">
        <v>88</v>
      </c>
      <c r="S31" s="7">
        <v>96</v>
      </c>
      <c r="T31" s="7">
        <v>111</v>
      </c>
      <c r="U31" s="7">
        <v>80</v>
      </c>
      <c r="V31" s="7">
        <v>79</v>
      </c>
      <c r="W31" s="7">
        <v>79</v>
      </c>
      <c r="X31" s="7">
        <v>48</v>
      </c>
      <c r="Y31" s="7">
        <v>26</v>
      </c>
      <c r="Z31" s="7">
        <v>35</v>
      </c>
      <c r="AA31" s="7">
        <v>10</v>
      </c>
      <c r="AB31" s="7">
        <v>41</v>
      </c>
      <c r="AC31" s="40">
        <f t="shared" si="0"/>
        <v>783</v>
      </c>
      <c r="AD31" s="2">
        <v>301</v>
      </c>
      <c r="AE31" s="41">
        <f t="shared" si="1"/>
        <v>2.6013289036544851</v>
      </c>
      <c r="AF31" s="10">
        <v>2</v>
      </c>
    </row>
    <row r="32" spans="1:32" x14ac:dyDescent="0.3">
      <c r="A32" s="3" t="s">
        <v>36</v>
      </c>
      <c r="B32" s="4" t="s">
        <v>37</v>
      </c>
      <c r="C32" s="9"/>
      <c r="D32" s="7"/>
      <c r="E32" s="7"/>
      <c r="F32" s="7"/>
      <c r="G32" s="7"/>
      <c r="H32" s="7"/>
      <c r="I32" s="7"/>
      <c r="J32" s="7"/>
      <c r="K32" s="7"/>
      <c r="L32" s="7"/>
      <c r="M32" s="7">
        <v>17</v>
      </c>
      <c r="N32" s="7"/>
      <c r="O32" s="39">
        <v>17</v>
      </c>
      <c r="P32" s="10">
        <v>27</v>
      </c>
      <c r="Q32" s="9"/>
      <c r="R32" s="7"/>
      <c r="S32" s="7"/>
      <c r="T32" s="7"/>
      <c r="U32" s="7"/>
      <c r="V32" s="7"/>
      <c r="W32" s="7"/>
      <c r="X32" s="7"/>
      <c r="Y32" s="7"/>
      <c r="Z32" s="7">
        <v>17</v>
      </c>
      <c r="AA32" s="7"/>
      <c r="AB32" s="7"/>
      <c r="AC32" s="40">
        <f t="shared" si="0"/>
        <v>17</v>
      </c>
      <c r="AD32" s="2">
        <v>1016</v>
      </c>
      <c r="AE32" s="41">
        <f t="shared" si="1"/>
        <v>1.6732283464566931E-2</v>
      </c>
      <c r="AF32" s="10">
        <v>27</v>
      </c>
    </row>
    <row r="33" spans="1:32" x14ac:dyDescent="0.3">
      <c r="A33" s="3" t="s">
        <v>40</v>
      </c>
      <c r="B33" s="4" t="s">
        <v>47</v>
      </c>
      <c r="C33" s="9">
        <v>5</v>
      </c>
      <c r="D33" s="7">
        <v>4</v>
      </c>
      <c r="E33" s="7">
        <v>1</v>
      </c>
      <c r="F33" s="7">
        <v>12</v>
      </c>
      <c r="G33" s="7">
        <v>8</v>
      </c>
      <c r="H33" s="7">
        <v>5</v>
      </c>
      <c r="I33" s="7">
        <v>3</v>
      </c>
      <c r="J33" s="7">
        <v>7</v>
      </c>
      <c r="K33" s="7">
        <v>2</v>
      </c>
      <c r="L33" s="7">
        <v>52</v>
      </c>
      <c r="M33" s="7">
        <v>237</v>
      </c>
      <c r="N33" s="7">
        <v>357</v>
      </c>
      <c r="O33" s="39">
        <v>693</v>
      </c>
      <c r="P33" s="10">
        <v>198</v>
      </c>
      <c r="Q33" s="9">
        <v>13</v>
      </c>
      <c r="R33" s="7">
        <v>38</v>
      </c>
      <c r="S33" s="7">
        <v>36</v>
      </c>
      <c r="T33" s="7">
        <v>52</v>
      </c>
      <c r="U33" s="7">
        <v>59</v>
      </c>
      <c r="V33" s="7">
        <v>43</v>
      </c>
      <c r="W33" s="7">
        <v>63</v>
      </c>
      <c r="X33" s="7">
        <v>59</v>
      </c>
      <c r="Y33" s="7">
        <v>58</v>
      </c>
      <c r="Z33" s="7">
        <v>84</v>
      </c>
      <c r="AA33" s="7">
        <v>102</v>
      </c>
      <c r="AB33" s="7">
        <v>101</v>
      </c>
      <c r="AC33" s="40">
        <f t="shared" si="0"/>
        <v>708</v>
      </c>
      <c r="AD33" s="2">
        <v>3392</v>
      </c>
      <c r="AE33" s="41">
        <f t="shared" si="1"/>
        <v>0.20872641509433962</v>
      </c>
      <c r="AF33" s="10">
        <v>181</v>
      </c>
    </row>
    <row r="34" spans="1:32" x14ac:dyDescent="0.3">
      <c r="A34" s="3" t="s">
        <v>2</v>
      </c>
      <c r="B34" s="4" t="s">
        <v>41</v>
      </c>
      <c r="C34" s="9"/>
      <c r="D34" s="7"/>
      <c r="E34" s="7"/>
      <c r="F34" s="7"/>
      <c r="G34" s="7"/>
      <c r="H34" s="7"/>
      <c r="I34" s="7"/>
      <c r="J34" s="7">
        <v>1</v>
      </c>
      <c r="K34" s="7">
        <v>1</v>
      </c>
      <c r="L34" s="7"/>
      <c r="M34" s="7"/>
      <c r="N34" s="7"/>
      <c r="O34" s="39">
        <v>2</v>
      </c>
      <c r="P34" s="10">
        <v>2</v>
      </c>
      <c r="Q34" s="9"/>
      <c r="R34" s="7"/>
      <c r="S34" s="7"/>
      <c r="T34" s="7"/>
      <c r="U34" s="7"/>
      <c r="V34" s="7"/>
      <c r="W34" s="7"/>
      <c r="X34" s="7">
        <v>2</v>
      </c>
      <c r="Y34" s="7"/>
      <c r="Z34" s="7"/>
      <c r="AA34" s="7"/>
      <c r="AB34" s="7">
        <v>1</v>
      </c>
      <c r="AC34" s="40">
        <f t="shared" si="0"/>
        <v>3</v>
      </c>
      <c r="AD34" s="2">
        <v>7246</v>
      </c>
      <c r="AE34" s="41">
        <f t="shared" si="1"/>
        <v>4.1402152911951419E-4</v>
      </c>
      <c r="AF34" s="10">
        <v>1</v>
      </c>
    </row>
    <row r="35" spans="1:32" x14ac:dyDescent="0.3">
      <c r="A35" s="3" t="s">
        <v>39</v>
      </c>
      <c r="B35" s="4" t="s">
        <v>66</v>
      </c>
      <c r="C35" s="9"/>
      <c r="D35" s="7"/>
      <c r="E35" s="7">
        <v>8</v>
      </c>
      <c r="F35" s="7">
        <v>150</v>
      </c>
      <c r="G35" s="7">
        <v>192</v>
      </c>
      <c r="H35" s="7">
        <v>137</v>
      </c>
      <c r="I35" s="7">
        <v>171</v>
      </c>
      <c r="J35" s="7">
        <v>178</v>
      </c>
      <c r="K35" s="7">
        <v>63</v>
      </c>
      <c r="L35" s="7">
        <v>92</v>
      </c>
      <c r="M35" s="7">
        <v>181</v>
      </c>
      <c r="N35" s="7">
        <v>204</v>
      </c>
      <c r="O35" s="39">
        <v>1376</v>
      </c>
      <c r="P35" s="10">
        <v>196</v>
      </c>
      <c r="Q35" s="9"/>
      <c r="R35" s="7"/>
      <c r="S35" s="7">
        <v>14</v>
      </c>
      <c r="T35" s="7">
        <v>147</v>
      </c>
      <c r="U35" s="7">
        <v>198</v>
      </c>
      <c r="V35" s="7">
        <v>142</v>
      </c>
      <c r="W35" s="7">
        <v>168</v>
      </c>
      <c r="X35" s="7">
        <v>181</v>
      </c>
      <c r="Y35" s="7">
        <v>95</v>
      </c>
      <c r="Z35" s="7">
        <v>143</v>
      </c>
      <c r="AA35" s="7">
        <v>183</v>
      </c>
      <c r="AB35" s="7">
        <v>133</v>
      </c>
      <c r="AC35" s="40">
        <f t="shared" si="0"/>
        <v>1404</v>
      </c>
      <c r="AD35" s="2">
        <v>2593</v>
      </c>
      <c r="AE35" s="41">
        <f t="shared" si="1"/>
        <v>0.54145777092171232</v>
      </c>
      <c r="AF35" s="10">
        <v>159</v>
      </c>
    </row>
    <row r="36" spans="1:32" x14ac:dyDescent="0.3">
      <c r="A36" s="3" t="s">
        <v>19</v>
      </c>
      <c r="B36" s="4" t="s">
        <v>55</v>
      </c>
      <c r="C36" s="9"/>
      <c r="D36" s="7"/>
      <c r="E36" s="7">
        <v>4</v>
      </c>
      <c r="F36" s="7"/>
      <c r="G36" s="7"/>
      <c r="H36" s="7"/>
      <c r="I36" s="7"/>
      <c r="J36" s="7"/>
      <c r="K36" s="7">
        <v>1</v>
      </c>
      <c r="L36" s="7"/>
      <c r="M36" s="7">
        <v>4</v>
      </c>
      <c r="N36" s="7"/>
      <c r="O36" s="39">
        <v>9</v>
      </c>
      <c r="P36" s="10">
        <v>0</v>
      </c>
      <c r="Q36" s="9"/>
      <c r="R36" s="7"/>
      <c r="S36" s="7">
        <v>4</v>
      </c>
      <c r="T36" s="7"/>
      <c r="U36" s="7"/>
      <c r="V36" s="7"/>
      <c r="W36" s="7"/>
      <c r="X36" s="7">
        <v>1</v>
      </c>
      <c r="Y36" s="7"/>
      <c r="Z36" s="7">
        <v>2</v>
      </c>
      <c r="AA36" s="7">
        <v>2</v>
      </c>
      <c r="AB36" s="7"/>
      <c r="AC36" s="40">
        <f t="shared" si="0"/>
        <v>9</v>
      </c>
      <c r="AD36" s="2">
        <v>12066</v>
      </c>
      <c r="AE36" s="41">
        <f t="shared" si="1"/>
        <v>7.4589756340129288E-4</v>
      </c>
      <c r="AF36" s="10"/>
    </row>
    <row r="37" spans="1:32" s="5" customFormat="1" ht="14.5" thickBot="1" x14ac:dyDescent="0.35">
      <c r="A37" s="26" t="s">
        <v>70</v>
      </c>
      <c r="B37" s="27"/>
      <c r="C37" s="11">
        <v>4608</v>
      </c>
      <c r="D37" s="12">
        <v>4319</v>
      </c>
      <c r="E37" s="12">
        <v>4662</v>
      </c>
      <c r="F37" s="12">
        <v>6322</v>
      </c>
      <c r="G37" s="12">
        <v>5156</v>
      </c>
      <c r="H37" s="12">
        <v>4445</v>
      </c>
      <c r="I37" s="12">
        <v>4606</v>
      </c>
      <c r="J37" s="12">
        <v>4803</v>
      </c>
      <c r="K37" s="36">
        <v>3849</v>
      </c>
      <c r="L37" s="36">
        <v>5249</v>
      </c>
      <c r="M37" s="36">
        <v>6590</v>
      </c>
      <c r="N37" s="36">
        <v>10766</v>
      </c>
      <c r="O37" s="36">
        <v>65375</v>
      </c>
      <c r="P37" s="37">
        <v>10220</v>
      </c>
      <c r="Q37" s="21">
        <v>4975</v>
      </c>
      <c r="R37" s="22">
        <v>5290</v>
      </c>
      <c r="S37" s="22">
        <v>5579</v>
      </c>
      <c r="T37" s="22">
        <v>5795</v>
      </c>
      <c r="U37" s="22">
        <v>5817</v>
      </c>
      <c r="V37" s="22">
        <v>5151</v>
      </c>
      <c r="W37" s="22">
        <v>4934</v>
      </c>
      <c r="X37" s="22">
        <v>4820</v>
      </c>
      <c r="Y37" s="22">
        <v>4413</v>
      </c>
      <c r="Z37" s="22">
        <v>5575</v>
      </c>
      <c r="AA37" s="22">
        <v>6270</v>
      </c>
      <c r="AB37" s="22">
        <v>7112</v>
      </c>
      <c r="AC37" s="23">
        <f t="shared" si="0"/>
        <v>65731</v>
      </c>
      <c r="AD37" s="23">
        <f>SUM(AD3:AD36)</f>
        <v>255884</v>
      </c>
      <c r="AE37" s="24">
        <f t="shared" si="1"/>
        <v>0.25687811664660548</v>
      </c>
      <c r="AF37" s="25">
        <v>7220</v>
      </c>
    </row>
  </sheetData>
  <autoFilter ref="C2:AF37" xr:uid="{00000000-0001-0000-0000-000000000000}"/>
  <mergeCells count="4">
    <mergeCell ref="C1:P1"/>
    <mergeCell ref="A37:B37"/>
    <mergeCell ref="Q1:AF1"/>
    <mergeCell ref="B1:B2"/>
  </mergeCells>
  <phoneticPr fontId="2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  <ignoredErrors>
    <ignoredError sqref="AC3:AC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Pēc izrakst dat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Mārīte Sīmane</dc:creator>
  <cp:lastModifiedBy>Diāna Labane</cp:lastModifiedBy>
  <dcterms:created xsi:type="dcterms:W3CDTF">2015-06-05T18:17:20Z</dcterms:created>
  <dcterms:modified xsi:type="dcterms:W3CDTF">2025-02-25T14:58:01Z</dcterms:modified>
</cp:coreProperties>
</file>