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ja Ratke\Downloads\"/>
    </mc:Choice>
  </mc:AlternateContent>
  <xr:revisionPtr revIDLastSave="0" documentId="13_ncr:1_{8B9CC0E5-E7AE-4B54-8C69-DCBFCC27ABC9}" xr6:coauthVersionLast="47" xr6:coauthVersionMax="47" xr10:uidLastSave="{00000000-0000-0000-0000-000000000000}"/>
  <bookViews>
    <workbookView xWindow="-110" yWindow="-110" windowWidth="19420" windowHeight="10300" xr2:uid="{5D1E0381-EC5E-4884-9A55-201A8F540ECD}"/>
  </bookViews>
  <sheets>
    <sheet name="5_STAC_Observ" sheetId="1" r:id="rId1"/>
    <sheet name="5_Metadati_STAC_Observ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G51" i="1"/>
  <c r="F51" i="1"/>
  <c r="E51" i="1"/>
  <c r="D51" i="1"/>
  <c r="C51" i="1"/>
  <c r="C5" i="1" l="1"/>
  <c r="G5" i="1"/>
  <c r="F5" i="1"/>
  <c r="H5" i="1" l="1"/>
  <c r="D5" i="1"/>
  <c r="E5" i="1" s="1"/>
</calcChain>
</file>

<file path=xl/sharedStrings.xml><?xml version="1.0" encoding="utf-8"?>
<sst xmlns="http://schemas.openxmlformats.org/spreadsheetml/2006/main" count="132" uniqueCount="120">
  <si>
    <r>
      <t>Pārskats par observācijas gadījumu skaitu un īpatsvaru uzņemšanas nodaļā</t>
    </r>
    <r>
      <rPr>
        <i/>
        <sz val="14"/>
        <rFont val="Calibri"/>
        <family val="2"/>
        <charset val="186"/>
        <scheme val="minor"/>
      </rPr>
      <t xml:space="preserve"> (gan ambulatorie, gan stacionārie)</t>
    </r>
  </si>
  <si>
    <t>Ārstniecības iestādes nosaukums (AI)</t>
  </si>
  <si>
    <t>AI kods</t>
  </si>
  <si>
    <t>Uzņemšanas nodaļas gadījumu skaits*</t>
  </si>
  <si>
    <t>Observācijas gadījumu skaits**</t>
  </si>
  <si>
    <t>Observācijas gadījumu īpatsvars no kopējā gadījumu skaita uzņemšanas nodaļā</t>
  </si>
  <si>
    <t>Uzņemšanas nodaļas gadījumu skaits, izslēdzot dzemdības un plānveida hospitalizācijas*</t>
  </si>
  <si>
    <t>Observācijas gadījumu skaits, izslēdzot dzemdības un plānveida hospitalizācijas**</t>
  </si>
  <si>
    <t>Observācijas gadījumu īpatsvars no kopējā gadījumu skaita uzņemšanas nodaļā, izslēdzot dzemdības un plānveida hospitalizācijas</t>
  </si>
  <si>
    <t>5=4/3*100</t>
  </si>
  <si>
    <t>8=7/6*100</t>
  </si>
  <si>
    <t>KOPĀ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</si>
  <si>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</si>
  <si>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</si>
  <si>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</si>
  <si>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</si>
  <si>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</si>
  <si>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</si>
  <si>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</si>
  <si>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</si>
  <si>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</si>
  <si>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</si>
  <si>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</si>
  <si>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</si>
  <si>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</si>
  <si>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</si>
  <si>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</si>
  <si>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</si>
  <si>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</si>
  <si>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</si>
  <si>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</si>
  <si>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</si>
  <si>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</si>
  <si>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</si>
  <si>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</si>
  <si>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</si>
  <si>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</si>
  <si>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</si>
  <si>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</si>
  <si>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</si>
  <si>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</si>
  <si>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</si>
  <si>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</si>
  <si>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</si>
  <si>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</si>
  <si>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</si>
  <si>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</si>
  <si>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</si>
  <si>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</si>
  <si>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</si>
  <si>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</si>
  <si>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</si>
  <si>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Krāslavas slimnīca</t>
  </si>
  <si>
    <t>600200001</t>
  </si>
  <si>
    <t>Preiļu slimnīca</t>
  </si>
  <si>
    <t>760200002</t>
  </si>
  <si>
    <t>Tukuma slimnīca</t>
  </si>
  <si>
    <t>900200046</t>
  </si>
  <si>
    <t>V līmeņa specializētās ārstniecības iestādes</t>
  </si>
  <si>
    <t>Rīgas Dzemdību nams</t>
  </si>
  <si>
    <t>010021301</t>
  </si>
  <si>
    <t>Specializētās ārstniecības iestādes</t>
  </si>
  <si>
    <t>Daugavpils psihoneiroloģiskā slimnīca</t>
  </si>
  <si>
    <t>050012101</t>
  </si>
  <si>
    <t>Piejūras slimnīca</t>
  </si>
  <si>
    <t>170010601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</si>
  <si>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</si>
  <si>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</si>
  <si>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</si>
  <si>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</si>
  <si>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</si>
  <si>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</si>
  <si>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Periods</t>
  </si>
  <si>
    <t>Uzņemšanas nodaļas gadījumi*</t>
  </si>
  <si>
    <t>4=3/2*100</t>
  </si>
  <si>
    <t>8=4/3*100</t>
  </si>
  <si>
    <t>2022. gada 1. pusgads</t>
  </si>
  <si>
    <t>2023.gads</t>
  </si>
  <si>
    <t>Pārskata nosaukums</t>
  </si>
  <si>
    <t>Pārskats par observācijas gadījumu skaitu un īpatsvaru uzņemšanas nodaļā (gan ambulatorie, gan stacionārie)</t>
  </si>
  <si>
    <t>Saturs!A1</t>
  </si>
  <si>
    <t>Metadatu versija</t>
  </si>
  <si>
    <t>Pamatojums datu savākšanai</t>
  </si>
  <si>
    <t>Regularitāte (datu atjaunošanas biežums)</t>
  </si>
  <si>
    <t>Reizi pusgadā</t>
  </si>
  <si>
    <t>Izpildes termiņš</t>
  </si>
  <si>
    <t>Pusgada dati līdz attiecīgā gada 31.07., gada dati līdz nākamā gada 15.02.</t>
  </si>
  <si>
    <t>Datu avots (Sistēma, fails utml.nosaukums)</t>
  </si>
  <si>
    <t>Nacionālā veselības dienesta Vadības informācijas sistēmas stacionāro pakalpojumu (SPANS) un ambulatoro pakalpojumu  datu bāze (APANS)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</si>
  <si>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</si>
  <si>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</si>
  <si>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</si>
  <si>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</si>
  <si>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</si>
  <si>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Publicēšanas vieta NVD diskos</t>
  </si>
  <si>
    <t>Publicēšanas vieta publiskā vidē</t>
  </si>
  <si>
    <t>NVD mājas lapa</t>
  </si>
  <si>
    <t>Metadati (visi parametri, kas nepieciešami pārskata sagatavošanā)</t>
  </si>
  <si>
    <t>Aprēķins - observācijas gadījumu īpatsvars no kopējā gadījumu skaita uzņemšanas nodaļā</t>
  </si>
  <si>
    <t>Observācijas gadījumu skaits/ Uzņemšanas nodaļas gadījumu skaits</t>
  </si>
  <si>
    <t>Skaitītājs</t>
  </si>
  <si>
    <t>Observācijas gadījumu skaitu veido stacionāro hospitalizāciju skaits ar OG pacientu grupu un ambulatoro observācijas epizožu (1.-6.) skaits uzņemšanas nodaļā (struktūrvienība-"1 Uzņemšanas nodaļa". Aprūpes epizode "1.-6." Pacientu grupa "OG")</t>
  </si>
  <si>
    <t>Saucējs</t>
  </si>
  <si>
    <t>Gadījumu skaitu uzņemšanas nodaļā veido stacionāro hospitalizāciju skaits un ambulatoro epizožu (1.-6.) skaits uzņemšanas nodaļā</t>
  </si>
  <si>
    <t>Iekļaušanas kritēriji</t>
  </si>
  <si>
    <t>Visas hospitalizācijas un visi uzņemšanas nodaļas ambulatorie taloni (struktūrvienība-"1 Uzņemšanas nodaļa". Aprūpes epizode "1.-6." )</t>
  </si>
  <si>
    <t>Izslēgšanas kritēriji</t>
  </si>
  <si>
    <t>Nav</t>
  </si>
  <si>
    <t>Aprēķins - observācijas gadījumu īpatsvars no kopējā gadījumu skaita uzņemšanas nodaļā, izslēdzot dzemdības un plānveida hospitalizācijas</t>
  </si>
  <si>
    <t>Uzņemšanas nodaļas gadījumu skaits, izslēdzot dzemdības un plānveida hospitalizācijas/Observācijas gadījumu skaits, izslēdzot dzemdības un plānveida hospitalizācijas</t>
  </si>
  <si>
    <t>Visas hospitalizācijas, kur kustības veids 14, 15, 17, 18 un visi uzņemšanas nodaļas ambulatorie taloni (struktūrvienība-"1 Uzņemšanas nodaļa". Aprūpes epizode "1.-6." )</t>
  </si>
  <si>
    <t>Hospitalizācijas, kur uzskaites dokumentā norādītas dzemdību manipulācijas: kods 16100 vai 16106 vai 16107 vai 16108 vai 16115</t>
  </si>
  <si>
    <t>Ludzas medicīnas centrs</t>
  </si>
  <si>
    <t>680200030</t>
  </si>
  <si>
    <t>*Gadījumu skaitu uzņemšanas nodaļā veido stacionāro hospitalizāciju pamatkaršu skaits un ambulatoro epizožu (1.-6.) skaits uzņemšanas nodaļā</t>
  </si>
  <si>
    <t>**Observācijas gadījumu skaitu veido stacionāro pamatkaršu  hospitalizāciju skaits ar OG pacientu grupu un ambulatoro observācijas epizožu (1.-6.) skaits uzņemšanas nodaļā</t>
  </si>
  <si>
    <t>Pārskata periods: 2024.gads</t>
  </si>
  <si>
    <t>I līmeņa ārstniecības iestādes</t>
  </si>
  <si>
    <t>Observācijas kopējie rādītāji 2023. -2024. gadā</t>
  </si>
  <si>
    <t>2024.gads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</si>
</sst>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2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Calibri"/>
      <family val="2"/>
      <charset val="186"/>
      <scheme val="minor"/>
    </font>
    <font>
      <u/>
      <sz val="12"/>
      <color theme="10"/>
      <name val="Arial"/>
      <family val="2"/>
      <charset val="186"/>
    </font>
    <font>
      <b/>
      <sz val="14"/>
      <name val="Calibri"/>
      <family val="2"/>
      <charset val="186"/>
      <scheme val="minor"/>
    </font>
    <font>
      <i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Arial"/>
      <family val="2"/>
    </font>
    <font>
      <b/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indexed="8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u/>
      <sz val="12"/>
      <color theme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12"/>
      <name val="Arial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DE9D9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0" fillId="0" borderId="0"/>
    <xf numFmtId="0" fontId="13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09">
    <xf numFmtId="0" fontId="0" fillId="0" borderId="0" xfId="0"/>
    <xf numFmtId="0" fontId="4" fillId="0" borderId="0" xfId="2" applyFont="1"/>
    <xf numFmtId="0" fontId="8" fillId="0" borderId="0" xfId="0" applyFont="1" applyAlignment="1">
      <alignment horizontal="left" vertical="center"/>
    </xf>
    <xf numFmtId="0" fontId="4" fillId="0" borderId="0" xfId="3" applyFont="1"/>
    <xf numFmtId="0" fontId="10" fillId="0" borderId="1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4" fillId="0" borderId="0" xfId="5" applyFont="1"/>
    <xf numFmtId="0" fontId="4" fillId="0" borderId="6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3" fontId="10" fillId="0" borderId="1" xfId="6" applyNumberFormat="1" applyFont="1" applyFill="1" applyBorder="1" applyAlignment="1" applyProtection="1">
      <alignment horizontal="left" vertical="center" wrapText="1"/>
    </xf>
    <xf numFmtId="3" fontId="10" fillId="0" borderId="2" xfId="6" applyNumberFormat="1" applyFont="1" applyFill="1" applyBorder="1" applyAlignment="1" applyProtection="1">
      <alignment vertical="center" wrapText="1"/>
    </xf>
    <xf numFmtId="0" fontId="10" fillId="0" borderId="10" xfId="0" applyFont="1" applyBorder="1" applyAlignment="1">
      <alignment horizontal="left" indent="1"/>
    </xf>
    <xf numFmtId="0" fontId="4" fillId="0" borderId="10" xfId="0" applyFont="1" applyBorder="1" applyAlignment="1">
      <alignment horizontal="left" indent="2"/>
    </xf>
    <xf numFmtId="0" fontId="4" fillId="0" borderId="0" xfId="0" applyFont="1"/>
    <xf numFmtId="0" fontId="10" fillId="0" borderId="19" xfId="4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top" wrapText="1"/>
    </xf>
    <xf numFmtId="0" fontId="16" fillId="0" borderId="0" xfId="1" applyFont="1"/>
    <xf numFmtId="0" fontId="4" fillId="0" borderId="12" xfId="0" applyFont="1" applyBorder="1"/>
    <xf numFmtId="0" fontId="17" fillId="0" borderId="16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wrapText="1"/>
    </xf>
    <xf numFmtId="0" fontId="17" fillId="0" borderId="15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wrapText="1"/>
    </xf>
    <xf numFmtId="0" fontId="4" fillId="3" borderId="24" xfId="0" applyFont="1" applyFill="1" applyBorder="1" applyAlignment="1">
      <alignment horizontal="left" vertical="center" wrapText="1"/>
    </xf>
    <xf numFmtId="0" fontId="18" fillId="4" borderId="13" xfId="0" applyFont="1" applyFill="1" applyBorder="1"/>
    <xf numFmtId="0" fontId="17" fillId="4" borderId="25" xfId="0" applyFont="1" applyFill="1" applyBorder="1"/>
    <xf numFmtId="0" fontId="4" fillId="0" borderId="1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/>
    <xf numFmtId="0" fontId="4" fillId="0" borderId="14" xfId="0" applyFont="1" applyBorder="1"/>
    <xf numFmtId="3" fontId="12" fillId="0" borderId="12" xfId="7" applyNumberFormat="1" applyFont="1" applyFill="1" applyBorder="1" applyAlignment="1"/>
    <xf numFmtId="3" fontId="10" fillId="0" borderId="12" xfId="5" applyNumberFormat="1" applyFont="1" applyBorder="1"/>
    <xf numFmtId="0" fontId="10" fillId="0" borderId="0" xfId="5" applyFont="1"/>
    <xf numFmtId="3" fontId="10" fillId="0" borderId="12" xfId="7" applyNumberFormat="1" applyFont="1" applyFill="1" applyBorder="1" applyAlignment="1"/>
    <xf numFmtId="164" fontId="10" fillId="0" borderId="2" xfId="9" applyNumberFormat="1" applyFont="1" applyBorder="1"/>
    <xf numFmtId="164" fontId="10" fillId="0" borderId="11" xfId="9" applyNumberFormat="1" applyFont="1" applyBorder="1"/>
    <xf numFmtId="164" fontId="4" fillId="0" borderId="11" xfId="9" applyNumberFormat="1" applyFont="1" applyBorder="1"/>
    <xf numFmtId="3" fontId="4" fillId="0" borderId="0" xfId="0" applyNumberFormat="1" applyFont="1" applyAlignment="1">
      <alignment horizontal="right"/>
    </xf>
    <xf numFmtId="165" fontId="4" fillId="0" borderId="28" xfId="6" applyNumberFormat="1" applyFont="1" applyFill="1" applyBorder="1" applyAlignment="1"/>
    <xf numFmtId="3" fontId="4" fillId="0" borderId="12" xfId="6" applyNumberFormat="1" applyFont="1" applyFill="1" applyBorder="1" applyAlignment="1"/>
    <xf numFmtId="164" fontId="4" fillId="0" borderId="12" xfId="9" applyNumberFormat="1" applyFont="1" applyBorder="1"/>
    <xf numFmtId="3" fontId="4" fillId="0" borderId="29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4" fillId="0" borderId="0" xfId="5" applyFont="1" applyAlignment="1">
      <alignment horizontal="left" wrapText="1"/>
    </xf>
    <xf numFmtId="0" fontId="4" fillId="0" borderId="0" xfId="5" applyFont="1" applyAlignment="1">
      <alignment horizontal="left" vertical="top" wrapText="1"/>
    </xf>
    <xf numFmtId="0" fontId="10" fillId="0" borderId="17" xfId="4" applyFont="1" applyBorder="1" applyAlignment="1">
      <alignment horizontal="left" vertical="center" wrapText="1"/>
    </xf>
    <xf numFmtId="0" fontId="10" fillId="0" borderId="18" xfId="4" applyFont="1" applyBorder="1" applyAlignment="1">
      <alignment horizontal="left" vertical="center" wrapText="1"/>
    </xf>
    <xf numFmtId="0" fontId="4" fillId="0" borderId="20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0" xfId="3" applyFont="1" applyAlignment="1"/>
    <xf numFmtId="0" fontId="4" fillId="0" borderId="0" xfId="5" applyFont="1" applyAlignment="1"/>
    <xf numFmtId="3" fontId="4" fillId="0" borderId="0" xfId="5" applyNumberFormat="1" applyFont="1" applyAlignment="1"/>
    <xf numFmtId="0" fontId="6" fillId="0" borderId="0" xfId="0" applyFont="1" applyAlignment="1"/>
    <xf numFmtId="0" fontId="10" fillId="0" borderId="0" xfId="0" applyFont="1" applyAlignment="1"/>
    <xf numFmtId="0" fontId="4" fillId="0" borderId="0" xfId="0" applyFont="1" applyAlignment="1"/>
    <xf numFmtId="0" fontId="4" fillId="0" borderId="11" xfId="0" applyFont="1" applyBorder="1"/>
    <xf numFmtId="10" fontId="6" fillId="0" borderId="0" xfId="2" applyNumberFormat="1" applyFont="1" applyAlignment="1">
      <alignment horizontal="center" vertical="center" wrapText="1"/>
    </xf>
    <xf numFmtId="10" fontId="4" fillId="0" borderId="0" xfId="3" applyNumberFormat="1" applyFont="1" applyAlignment="1"/>
    <xf numFmtId="10" fontId="10" fillId="0" borderId="2" xfId="4" applyNumberFormat="1" applyFont="1" applyBorder="1" applyAlignment="1">
      <alignment horizontal="center" vertical="center" wrapText="1"/>
    </xf>
    <xf numFmtId="10" fontId="4" fillId="0" borderId="7" xfId="4" applyNumberFormat="1" applyFont="1" applyBorder="1" applyAlignment="1">
      <alignment horizontal="center" vertical="center" wrapText="1"/>
    </xf>
    <xf numFmtId="10" fontId="4" fillId="0" borderId="0" xfId="5" applyNumberFormat="1" applyFont="1" applyAlignment="1"/>
    <xf numFmtId="10" fontId="10" fillId="0" borderId="0" xfId="0" applyNumberFormat="1" applyFont="1" applyAlignment="1"/>
    <xf numFmtId="10" fontId="4" fillId="0" borderId="0" xfId="0" applyNumberFormat="1" applyFont="1" applyAlignment="1"/>
    <xf numFmtId="10" fontId="4" fillId="0" borderId="27" xfId="7" applyNumberFormat="1" applyFont="1" applyFill="1" applyBorder="1" applyAlignment="1"/>
    <xf numFmtId="10" fontId="19" fillId="0" borderId="26" xfId="4" applyNumberFormat="1" applyFont="1" applyBorder="1" applyAlignment="1">
      <alignment horizontal="center" vertical="center" wrapText="1"/>
    </xf>
    <xf numFmtId="3" fontId="10" fillId="0" borderId="3" xfId="6" applyNumberFormat="1" applyFont="1" applyFill="1" applyBorder="1" applyAlignment="1" applyProtection="1">
      <alignment vertical="center" wrapText="1"/>
    </xf>
    <xf numFmtId="3" fontId="10" fillId="0" borderId="4" xfId="7" applyNumberFormat="1" applyFont="1" applyFill="1" applyBorder="1" applyAlignment="1" applyProtection="1">
      <alignment horizontal="right" vertical="center" wrapText="1"/>
    </xf>
    <xf numFmtId="164" fontId="10" fillId="0" borderId="5" xfId="9" applyNumberFormat="1" applyFont="1" applyBorder="1"/>
    <xf numFmtId="3" fontId="10" fillId="0" borderId="1" xfId="5" applyNumberFormat="1" applyFont="1" applyBorder="1"/>
    <xf numFmtId="3" fontId="10" fillId="0" borderId="4" xfId="5" applyNumberFormat="1" applyFont="1" applyBorder="1"/>
    <xf numFmtId="0" fontId="10" fillId="0" borderId="11" xfId="0" applyFont="1" applyBorder="1"/>
    <xf numFmtId="3" fontId="12" fillId="0" borderId="37" xfId="5" applyNumberFormat="1" applyFont="1" applyBorder="1"/>
    <xf numFmtId="164" fontId="10" fillId="0" borderId="13" xfId="9" applyNumberFormat="1" applyFont="1" applyBorder="1"/>
    <xf numFmtId="3" fontId="10" fillId="0" borderId="10" xfId="5" applyNumberFormat="1" applyFont="1" applyBorder="1"/>
    <xf numFmtId="3" fontId="4" fillId="0" borderId="37" xfId="6" applyNumberFormat="1" applyFont="1" applyFill="1" applyBorder="1" applyAlignment="1"/>
    <xf numFmtId="3" fontId="4" fillId="0" borderId="12" xfId="7" applyNumberFormat="1" applyFont="1" applyFill="1" applyBorder="1" applyAlignment="1"/>
    <xf numFmtId="164" fontId="4" fillId="0" borderId="13" xfId="9" applyNumberFormat="1" applyFont="1" applyBorder="1"/>
    <xf numFmtId="3" fontId="4" fillId="0" borderId="10" xfId="5" applyNumberFormat="1" applyFont="1" applyBorder="1"/>
    <xf numFmtId="3" fontId="4" fillId="0" borderId="12" xfId="5" applyNumberFormat="1" applyFont="1" applyBorder="1"/>
    <xf numFmtId="3" fontId="10" fillId="0" borderId="37" xfId="6" applyNumberFormat="1" applyFont="1" applyFill="1" applyBorder="1" applyAlignment="1"/>
    <xf numFmtId="0" fontId="10" fillId="0" borderId="34" xfId="0" applyFont="1" applyBorder="1" applyAlignment="1">
      <alignment horizontal="left" indent="1"/>
    </xf>
    <xf numFmtId="0" fontId="10" fillId="0" borderId="38" xfId="0" applyFont="1" applyBorder="1"/>
    <xf numFmtId="3" fontId="10" fillId="0" borderId="14" xfId="6" applyNumberFormat="1" applyFont="1" applyFill="1" applyBorder="1" applyAlignment="1"/>
    <xf numFmtId="3" fontId="10" fillId="0" borderId="15" xfId="7" applyNumberFormat="1" applyFont="1" applyFill="1" applyBorder="1" applyAlignment="1"/>
    <xf numFmtId="164" fontId="10" fillId="0" borderId="16" xfId="9" applyNumberFormat="1" applyFont="1" applyBorder="1"/>
    <xf numFmtId="3" fontId="10" fillId="0" borderId="34" xfId="5" applyNumberFormat="1" applyFont="1" applyBorder="1"/>
    <xf numFmtId="3" fontId="10" fillId="0" borderId="15" xfId="5" applyNumberFormat="1" applyFont="1" applyBorder="1"/>
    <xf numFmtId="164" fontId="10" fillId="0" borderId="38" xfId="9" applyNumberFormat="1" applyFont="1" applyBorder="1"/>
    <xf numFmtId="0" fontId="4" fillId="0" borderId="12" xfId="0" applyFont="1" applyBorder="1" applyAlignment="1">
      <alignment horizontal="left" indent="2"/>
    </xf>
    <xf numFmtId="0" fontId="10" fillId="0" borderId="32" xfId="4" applyFont="1" applyBorder="1" applyAlignment="1">
      <alignment horizontal="center" vertical="center" wrapText="1"/>
    </xf>
    <xf numFmtId="0" fontId="10" fillId="0" borderId="33" xfId="4" applyFont="1" applyBorder="1" applyAlignment="1">
      <alignment horizontal="center" vertical="center" wrapText="1"/>
    </xf>
    <xf numFmtId="0" fontId="10" fillId="0" borderId="39" xfId="4" applyFont="1" applyBorder="1" applyAlignment="1">
      <alignment horizontal="center" vertical="center" wrapText="1"/>
    </xf>
    <xf numFmtId="10" fontId="10" fillId="0" borderId="33" xfId="4" applyNumberFormat="1" applyFont="1" applyBorder="1" applyAlignment="1">
      <alignment horizontal="center" vertical="center" wrapText="1"/>
    </xf>
    <xf numFmtId="0" fontId="10" fillId="0" borderId="40" xfId="4" applyFont="1" applyBorder="1" applyAlignment="1">
      <alignment horizontal="center" vertical="center" wrapText="1"/>
    </xf>
    <xf numFmtId="0" fontId="4" fillId="0" borderId="35" xfId="4" applyFont="1" applyBorder="1" applyAlignment="1">
      <alignment horizontal="center" vertical="center" wrapText="1"/>
    </xf>
    <xf numFmtId="0" fontId="4" fillId="0" borderId="26" xfId="4" applyFont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 wrapText="1"/>
    </xf>
    <xf numFmtId="10" fontId="4" fillId="0" borderId="26" xfId="4" applyNumberFormat="1" applyFont="1" applyBorder="1" applyAlignment="1">
      <alignment horizontal="center" vertical="center" wrapText="1"/>
    </xf>
    <xf numFmtId="0" fontId="4" fillId="0" borderId="41" xfId="4" applyFont="1" applyBorder="1" applyAlignment="1">
      <alignment horizontal="center" vertical="center" wrapText="1"/>
    </xf>
    <xf numFmtId="165" fontId="4" fillId="0" borderId="30" xfId="6" applyNumberFormat="1" applyFont="1" applyFill="1" applyBorder="1" applyAlignment="1">
      <alignment horizontal="right"/>
    </xf>
    <xf numFmtId="10" fontId="4" fillId="0" borderId="26" xfId="7" applyNumberFormat="1" applyFont="1" applyFill="1" applyBorder="1" applyAlignment="1">
      <alignment horizontal="right"/>
    </xf>
  </cellXfs>
  <cellStyles count="27">
    <cellStyle name="Comma 2" xfId="6" xr:uid="{1A529AB6-6204-400A-86AA-8B1CDD7CC83D}"/>
    <cellStyle name="Comma 2 2" xfId="20" xr:uid="{3EBB8F7E-AA24-429F-AB11-DDE59F24D4B8}"/>
    <cellStyle name="Comma 2 2 2" xfId="25" xr:uid="{9F5118B3-4454-4B81-AD4A-9193D135043F}"/>
    <cellStyle name="Comma 2 3" xfId="22" xr:uid="{1B9805AA-8BE8-4B68-A624-B6A9AAB22628}"/>
    <cellStyle name="Comma 2 4" xfId="24" xr:uid="{5E31AA88-FFFD-4F17-8FC1-88065E4340A0}"/>
    <cellStyle name="Comma 2 5" xfId="15" xr:uid="{943963D8-9333-490B-8681-0A8169451701}"/>
    <cellStyle name="Comma 5" xfId="11" xr:uid="{0AF0140E-6BCC-47B8-87E1-55CE965B799E}"/>
    <cellStyle name="Comma_R0001_veiktais_darbs_2009_UZŅEMŠANAS_NODAĻA 2" xfId="4" xr:uid="{229021A9-F838-4F85-A037-11424090019E}"/>
    <cellStyle name="Hyperlink" xfId="1" builtinId="8"/>
    <cellStyle name="Normal" xfId="0" builtinId="0"/>
    <cellStyle name="Normal 2" xfId="17" xr:uid="{54A7C4DC-6EFA-4B63-9D12-C466505358EF}"/>
    <cellStyle name="Normal 2 2" xfId="5" xr:uid="{30E9F649-3094-4A8A-9259-E8BCA5976C59}"/>
    <cellStyle name="Normal 2 2 3" xfId="18" xr:uid="{A930A6F3-D6BE-4EFC-96F6-F06148993C7F}"/>
    <cellStyle name="Normal 2 2 5" xfId="8" xr:uid="{6FAD4A94-422E-40A9-A357-4370855C1815}"/>
    <cellStyle name="Normal 2 3" xfId="21" xr:uid="{7E39FA19-E312-45ED-A5A2-E9C78320C7A0}"/>
    <cellStyle name="Normal 2 4" xfId="23" xr:uid="{462B6FD0-5FC7-4ED2-81B5-FAE1626CE4D5}"/>
    <cellStyle name="Normal 2 4 2" xfId="26" xr:uid="{6E3D84E5-03C8-41AE-A2BA-8889991A6BE7}"/>
    <cellStyle name="Normal 3" xfId="19" xr:uid="{E1E55878-5C4E-4F13-9D05-22B46308C19B}"/>
    <cellStyle name="Normal 4" xfId="12" xr:uid="{29B925DA-47A9-4019-99E2-2E7A35199789}"/>
    <cellStyle name="Normal 5" xfId="14" xr:uid="{51B2A9E9-FD18-45BB-AEE3-2012979EDCB2}"/>
    <cellStyle name="Normal 6" xfId="10" xr:uid="{6DF2B259-ED14-4D4E-AF94-1FB2B156E81B}"/>
    <cellStyle name="Normal_parskatu_tabulas_uz5_III_rikojumam 2" xfId="2" xr:uid="{779F177F-C30C-4AF3-8DC4-CB2E330F9233}"/>
    <cellStyle name="Normal_rindu_garums_veidlapa" xfId="3" xr:uid="{7B4F23F0-602E-4ED2-8F0C-5E7270017CAC}"/>
    <cellStyle name="Percent" xfId="9" builtinId="5"/>
    <cellStyle name="Percent 2" xfId="13" xr:uid="{ACCDC311-23AB-44CE-BE1F-BCAC48576C41}"/>
    <cellStyle name="Percent 2 3" xfId="7" xr:uid="{94799525-D230-4F94-8E3F-62A161668B9A}"/>
    <cellStyle name="Percent 2 3 2" xfId="16" xr:uid="{12AD664C-C746-4FD0-A081-C6F1E32C1E56}"/>
  </cellStyles>
  <dxfs count="0"/>
  <tableStyles count="1" defaultTableStyle="TableStyleMedium2" defaultPivotStyle="PivotStyleLight16">
    <tableStyle name="Invisible" pivot="0" table="0" count="0" xr9:uid="{DF2A8AA9-AC72-4B87-816A-176044C163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5BB6-7E48-48BF-AD07-7FDE4054408C}">
  <sheetPr>
    <tabColor theme="0" tint="-0.249977111117893"/>
  </sheetPr>
  <dimension ref="A1:H51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ColWidth="8.84375" defaultRowHeight="13" x14ac:dyDescent="0.3"/>
  <cols>
    <col min="1" max="1" width="37.07421875" style="57" customWidth="1"/>
    <col min="2" max="2" width="8.07421875" style="57" customWidth="1"/>
    <col min="3" max="4" width="12.84375" style="57" customWidth="1"/>
    <col min="5" max="5" width="14.4609375" style="65" customWidth="1"/>
    <col min="6" max="6" width="12.84375" style="57" customWidth="1"/>
    <col min="7" max="7" width="13.4609375" style="57" customWidth="1"/>
    <col min="8" max="8" width="16.07421875" style="65" customWidth="1"/>
    <col min="9" max="16384" width="8.84375" style="3"/>
  </cols>
  <sheetData>
    <row r="1" spans="1:8" s="1" customFormat="1" ht="55.5" x14ac:dyDescent="0.3">
      <c r="A1" s="50" t="s">
        <v>0</v>
      </c>
      <c r="B1" s="50"/>
      <c r="C1" s="50"/>
      <c r="D1" s="50"/>
      <c r="E1" s="64"/>
      <c r="F1" s="50"/>
      <c r="G1" s="50"/>
      <c r="H1" s="64"/>
    </row>
    <row r="2" spans="1:8" ht="16" thickBot="1" x14ac:dyDescent="0.35">
      <c r="A2" s="2" t="s">
        <v>116</v>
      </c>
    </row>
    <row r="3" spans="1:8" s="7" customFormat="1" ht="91.5" thickBot="1" x14ac:dyDescent="0.35">
      <c r="A3" s="97" t="s">
        <v>1</v>
      </c>
      <c r="B3" s="98" t="s">
        <v>2</v>
      </c>
      <c r="C3" s="97" t="s">
        <v>3</v>
      </c>
      <c r="D3" s="99" t="s">
        <v>4</v>
      </c>
      <c r="E3" s="100" t="s">
        <v>5</v>
      </c>
      <c r="F3" s="101" t="s">
        <v>6</v>
      </c>
      <c r="G3" s="99" t="s">
        <v>7</v>
      </c>
      <c r="H3" s="100" t="s">
        <v>8</v>
      </c>
    </row>
    <row r="4" spans="1:8" s="7" customFormat="1" ht="13.5" thickBot="1" x14ac:dyDescent="0.35">
      <c r="A4" s="102">
        <v>1</v>
      </c>
      <c r="B4" s="103">
        <v>2</v>
      </c>
      <c r="C4" s="102">
        <v>3</v>
      </c>
      <c r="D4" s="104">
        <v>4</v>
      </c>
      <c r="E4" s="105" t="s">
        <v>9</v>
      </c>
      <c r="F4" s="106">
        <v>6</v>
      </c>
      <c r="G4" s="104">
        <v>7</v>
      </c>
      <c r="H4" s="72" t="s">
        <v>10</v>
      </c>
    </row>
    <row r="5" spans="1:8" s="35" customFormat="1" ht="15" customHeight="1" x14ac:dyDescent="0.3">
      <c r="A5" s="11" t="s">
        <v>11</v>
      </c>
      <c r="B5" s="12"/>
      <c r="C5" s="73">
        <f>C6+C10+C18+C26+C31+C33+C35</f>
        <v>574679</v>
      </c>
      <c r="D5" s="74">
        <f t="shared" ref="D5:G5" si="0">D6+D10+D18+D26+D31+D33+D35</f>
        <v>131218</v>
      </c>
      <c r="E5" s="75">
        <f>D5/C5</f>
        <v>0.22833268659547329</v>
      </c>
      <c r="F5" s="76">
        <f t="shared" si="0"/>
        <v>485935</v>
      </c>
      <c r="G5" s="77">
        <f t="shared" si="0"/>
        <v>130709</v>
      </c>
      <c r="H5" s="37">
        <f>G5/F5</f>
        <v>0.26898453496866864</v>
      </c>
    </row>
    <row r="6" spans="1:8" s="35" customFormat="1" x14ac:dyDescent="0.3">
      <c r="A6" s="13" t="s">
        <v>12</v>
      </c>
      <c r="B6" s="78"/>
      <c r="C6" s="79">
        <v>243012</v>
      </c>
      <c r="D6" s="33">
        <v>62122</v>
      </c>
      <c r="E6" s="80">
        <v>0.25563346666008263</v>
      </c>
      <c r="F6" s="81">
        <v>183916</v>
      </c>
      <c r="G6" s="34">
        <v>62093</v>
      </c>
      <c r="H6" s="38">
        <v>0.33761608560429762</v>
      </c>
    </row>
    <row r="7" spans="1:8" s="7" customFormat="1" x14ac:dyDescent="0.3">
      <c r="A7" s="14" t="s">
        <v>13</v>
      </c>
      <c r="B7" s="63" t="s">
        <v>14</v>
      </c>
      <c r="C7" s="82">
        <v>41138</v>
      </c>
      <c r="D7" s="83">
        <v>19230</v>
      </c>
      <c r="E7" s="84">
        <v>0.46745101852302007</v>
      </c>
      <c r="F7" s="85">
        <v>34116</v>
      </c>
      <c r="G7" s="86">
        <v>19229</v>
      </c>
      <c r="H7" s="39">
        <v>0.5636358306952749</v>
      </c>
    </row>
    <row r="8" spans="1:8" s="7" customFormat="1" x14ac:dyDescent="0.3">
      <c r="A8" s="14" t="s">
        <v>15</v>
      </c>
      <c r="B8" s="63" t="s">
        <v>16</v>
      </c>
      <c r="C8" s="82">
        <v>86843</v>
      </c>
      <c r="D8" s="83">
        <v>23919</v>
      </c>
      <c r="E8" s="84">
        <v>0.2754280713471437</v>
      </c>
      <c r="F8" s="85">
        <v>61449</v>
      </c>
      <c r="G8" s="86">
        <v>23907</v>
      </c>
      <c r="H8" s="39">
        <v>0.38905433774349463</v>
      </c>
    </row>
    <row r="9" spans="1:8" s="7" customFormat="1" x14ac:dyDescent="0.3">
      <c r="A9" s="14" t="s">
        <v>17</v>
      </c>
      <c r="B9" s="63" t="s">
        <v>18</v>
      </c>
      <c r="C9" s="82">
        <v>115031</v>
      </c>
      <c r="D9" s="83">
        <v>18973</v>
      </c>
      <c r="E9" s="84">
        <v>0.16493814710817084</v>
      </c>
      <c r="F9" s="85">
        <v>88351</v>
      </c>
      <c r="G9" s="86">
        <v>18957</v>
      </c>
      <c r="H9" s="39">
        <v>0.21456463424296274</v>
      </c>
    </row>
    <row r="10" spans="1:8" s="35" customFormat="1" x14ac:dyDescent="0.3">
      <c r="A10" s="13" t="s">
        <v>19</v>
      </c>
      <c r="B10" s="78"/>
      <c r="C10" s="79">
        <v>205425</v>
      </c>
      <c r="D10" s="33">
        <v>44111</v>
      </c>
      <c r="E10" s="80">
        <v>0.21473043689911159</v>
      </c>
      <c r="F10" s="81">
        <v>187139</v>
      </c>
      <c r="G10" s="34">
        <v>43970</v>
      </c>
      <c r="H10" s="38">
        <v>0.23495904114054258</v>
      </c>
    </row>
    <row r="11" spans="1:8" s="7" customFormat="1" x14ac:dyDescent="0.3">
      <c r="A11" s="14" t="s">
        <v>20</v>
      </c>
      <c r="B11" s="63" t="s">
        <v>21</v>
      </c>
      <c r="C11" s="82">
        <v>38722</v>
      </c>
      <c r="D11" s="83">
        <v>9114</v>
      </c>
      <c r="E11" s="84">
        <v>0.23537007385982128</v>
      </c>
      <c r="F11" s="85">
        <v>33583</v>
      </c>
      <c r="G11" s="86">
        <v>9112</v>
      </c>
      <c r="H11" s="39">
        <v>0.27132775511419466</v>
      </c>
    </row>
    <row r="12" spans="1:8" s="7" customFormat="1" x14ac:dyDescent="0.3">
      <c r="A12" s="14" t="s">
        <v>22</v>
      </c>
      <c r="B12" s="63" t="s">
        <v>23</v>
      </c>
      <c r="C12" s="82">
        <v>33581</v>
      </c>
      <c r="D12" s="83">
        <v>4795</v>
      </c>
      <c r="E12" s="84">
        <v>0.14278907715672554</v>
      </c>
      <c r="F12" s="85">
        <v>32373</v>
      </c>
      <c r="G12" s="86">
        <v>4793</v>
      </c>
      <c r="H12" s="39">
        <v>0.1480554783307077</v>
      </c>
    </row>
    <row r="13" spans="1:8" s="7" customFormat="1" x14ac:dyDescent="0.3">
      <c r="A13" s="14" t="s">
        <v>24</v>
      </c>
      <c r="B13" s="63" t="s">
        <v>25</v>
      </c>
      <c r="C13" s="82">
        <v>21944</v>
      </c>
      <c r="D13" s="83">
        <v>11251</v>
      </c>
      <c r="E13" s="84">
        <v>0.51271418155304416</v>
      </c>
      <c r="F13" s="85">
        <v>21024</v>
      </c>
      <c r="G13" s="86">
        <v>11137</v>
      </c>
      <c r="H13" s="39">
        <v>0.52972792998477924</v>
      </c>
    </row>
    <row r="14" spans="1:8" s="7" customFormat="1" x14ac:dyDescent="0.3">
      <c r="A14" s="14" t="s">
        <v>26</v>
      </c>
      <c r="B14" s="63" t="s">
        <v>27</v>
      </c>
      <c r="C14" s="82">
        <v>33887</v>
      </c>
      <c r="D14" s="83">
        <v>4739</v>
      </c>
      <c r="E14" s="84">
        <v>0.13984713902086346</v>
      </c>
      <c r="F14" s="85">
        <v>28458</v>
      </c>
      <c r="G14" s="86">
        <v>4735</v>
      </c>
      <c r="H14" s="39">
        <v>0.16638555063602503</v>
      </c>
    </row>
    <row r="15" spans="1:8" s="7" customFormat="1" x14ac:dyDescent="0.3">
      <c r="A15" s="14" t="s">
        <v>28</v>
      </c>
      <c r="B15" s="63" t="s">
        <v>29</v>
      </c>
      <c r="C15" s="82">
        <v>23572</v>
      </c>
      <c r="D15" s="83">
        <v>4883</v>
      </c>
      <c r="E15" s="84">
        <v>0.20715255387748177</v>
      </c>
      <c r="F15" s="85">
        <v>22376</v>
      </c>
      <c r="G15" s="86">
        <v>4883</v>
      </c>
      <c r="H15" s="39">
        <v>0.21822488380407579</v>
      </c>
    </row>
    <row r="16" spans="1:8" s="7" customFormat="1" x14ac:dyDescent="0.3">
      <c r="A16" s="14" t="s">
        <v>30</v>
      </c>
      <c r="B16" s="63" t="s">
        <v>31</v>
      </c>
      <c r="C16" s="82">
        <v>30058</v>
      </c>
      <c r="D16" s="83">
        <v>4869</v>
      </c>
      <c r="E16" s="84">
        <v>0.16198682547075655</v>
      </c>
      <c r="F16" s="85">
        <v>27780</v>
      </c>
      <c r="G16" s="86">
        <v>4854</v>
      </c>
      <c r="H16" s="39">
        <v>0.17473002159827214</v>
      </c>
    </row>
    <row r="17" spans="1:8" s="7" customFormat="1" x14ac:dyDescent="0.3">
      <c r="A17" s="14" t="s">
        <v>32</v>
      </c>
      <c r="B17" s="63" t="s">
        <v>33</v>
      </c>
      <c r="C17" s="82">
        <v>23661</v>
      </c>
      <c r="D17" s="83">
        <v>4460</v>
      </c>
      <c r="E17" s="84">
        <v>0.18849583703140188</v>
      </c>
      <c r="F17" s="85">
        <v>21545</v>
      </c>
      <c r="G17" s="86">
        <v>4456</v>
      </c>
      <c r="H17" s="39">
        <v>0.20682292875377117</v>
      </c>
    </row>
    <row r="18" spans="1:8" s="35" customFormat="1" x14ac:dyDescent="0.3">
      <c r="A18" s="13" t="s">
        <v>34</v>
      </c>
      <c r="B18" s="78"/>
      <c r="C18" s="87">
        <v>76486</v>
      </c>
      <c r="D18" s="36">
        <v>18954</v>
      </c>
      <c r="E18" s="80">
        <v>0.24781005674241038</v>
      </c>
      <c r="F18" s="81">
        <v>71645</v>
      </c>
      <c r="G18" s="34">
        <v>18930</v>
      </c>
      <c r="H18" s="38">
        <v>0.26421941517202874</v>
      </c>
    </row>
    <row r="19" spans="1:8" s="7" customFormat="1" x14ac:dyDescent="0.3">
      <c r="A19" s="14" t="s">
        <v>35</v>
      </c>
      <c r="B19" s="63" t="s">
        <v>36</v>
      </c>
      <c r="C19" s="82">
        <v>7489</v>
      </c>
      <c r="D19" s="83">
        <v>1496</v>
      </c>
      <c r="E19" s="84">
        <v>0.19975964748297503</v>
      </c>
      <c r="F19" s="85">
        <v>7088</v>
      </c>
      <c r="G19" s="86">
        <v>1496</v>
      </c>
      <c r="H19" s="39">
        <v>0.2110609480812641</v>
      </c>
    </row>
    <row r="20" spans="1:8" s="7" customFormat="1" x14ac:dyDescent="0.3">
      <c r="A20" s="14" t="s">
        <v>37</v>
      </c>
      <c r="B20" s="63" t="s">
        <v>38</v>
      </c>
      <c r="C20" s="82">
        <v>11369</v>
      </c>
      <c r="D20" s="83">
        <v>3768</v>
      </c>
      <c r="E20" s="84">
        <v>0.3314275661887589</v>
      </c>
      <c r="F20" s="85">
        <v>11199</v>
      </c>
      <c r="G20" s="86">
        <v>3760</v>
      </c>
      <c r="H20" s="39">
        <v>0.33574426288061432</v>
      </c>
    </row>
    <row r="21" spans="1:8" s="7" customFormat="1" x14ac:dyDescent="0.3">
      <c r="A21" s="14" t="s">
        <v>39</v>
      </c>
      <c r="B21" s="63" t="s">
        <v>40</v>
      </c>
      <c r="C21" s="82">
        <v>6411</v>
      </c>
      <c r="D21" s="83">
        <v>1525</v>
      </c>
      <c r="E21" s="84">
        <v>0.23787240680081109</v>
      </c>
      <c r="F21" s="85">
        <v>6084</v>
      </c>
      <c r="G21" s="86">
        <v>1525</v>
      </c>
      <c r="H21" s="39">
        <v>0.25065746219592372</v>
      </c>
    </row>
    <row r="22" spans="1:8" s="7" customFormat="1" x14ac:dyDescent="0.3">
      <c r="A22" s="14" t="s">
        <v>41</v>
      </c>
      <c r="B22" s="63" t="s">
        <v>42</v>
      </c>
      <c r="C22" s="82">
        <v>10538</v>
      </c>
      <c r="D22" s="83">
        <v>807</v>
      </c>
      <c r="E22" s="84">
        <v>7.6579996204213324E-2</v>
      </c>
      <c r="F22" s="85">
        <v>9129</v>
      </c>
      <c r="G22" s="86">
        <v>807</v>
      </c>
      <c r="H22" s="39">
        <v>8.839960565231679E-2</v>
      </c>
    </row>
    <row r="23" spans="1:8" s="7" customFormat="1" x14ac:dyDescent="0.3">
      <c r="A23" s="14" t="s">
        <v>43</v>
      </c>
      <c r="B23" s="63" t="s">
        <v>44</v>
      </c>
      <c r="C23" s="82">
        <v>11013</v>
      </c>
      <c r="D23" s="83">
        <v>1746</v>
      </c>
      <c r="E23" s="84">
        <v>0.15853990738218468</v>
      </c>
      <c r="F23" s="85">
        <v>10488</v>
      </c>
      <c r="G23" s="86">
        <v>1746</v>
      </c>
      <c r="H23" s="39">
        <v>0.16647597254004576</v>
      </c>
    </row>
    <row r="24" spans="1:8" s="7" customFormat="1" x14ac:dyDescent="0.3">
      <c r="A24" s="14" t="s">
        <v>45</v>
      </c>
      <c r="B24" s="63" t="s">
        <v>46</v>
      </c>
      <c r="C24" s="82">
        <v>10274</v>
      </c>
      <c r="D24" s="83">
        <v>2594</v>
      </c>
      <c r="E24" s="84">
        <v>0.25248199338135097</v>
      </c>
      <c r="F24" s="85">
        <v>8923</v>
      </c>
      <c r="G24" s="86">
        <v>2593</v>
      </c>
      <c r="H24" s="39">
        <v>0.29059733273562705</v>
      </c>
    </row>
    <row r="25" spans="1:8" s="7" customFormat="1" x14ac:dyDescent="0.3">
      <c r="A25" s="14" t="s">
        <v>47</v>
      </c>
      <c r="B25" s="63" t="s">
        <v>48</v>
      </c>
      <c r="C25" s="82">
        <v>19392</v>
      </c>
      <c r="D25" s="83">
        <v>7018</v>
      </c>
      <c r="E25" s="84">
        <v>0.36190181518151815</v>
      </c>
      <c r="F25" s="85">
        <v>18734</v>
      </c>
      <c r="G25" s="86">
        <v>7003</v>
      </c>
      <c r="H25" s="39">
        <v>0.37381231984626884</v>
      </c>
    </row>
    <row r="26" spans="1:8" s="35" customFormat="1" x14ac:dyDescent="0.3">
      <c r="A26" s="13" t="s">
        <v>49</v>
      </c>
      <c r="B26" s="78"/>
      <c r="C26" s="87">
        <v>20317</v>
      </c>
      <c r="D26" s="36">
        <v>4025</v>
      </c>
      <c r="E26" s="80">
        <v>0.19810995717871732</v>
      </c>
      <c r="F26" s="81">
        <v>19438</v>
      </c>
      <c r="G26" s="34">
        <v>4017</v>
      </c>
      <c r="H26" s="38">
        <v>0.20665706348389751</v>
      </c>
    </row>
    <row r="27" spans="1:8" s="7" customFormat="1" x14ac:dyDescent="0.3">
      <c r="A27" s="14" t="s">
        <v>50</v>
      </c>
      <c r="B27" s="63" t="s">
        <v>51</v>
      </c>
      <c r="C27" s="82">
        <v>5967</v>
      </c>
      <c r="D27" s="83">
        <v>1491</v>
      </c>
      <c r="E27" s="84">
        <v>0.24987430869783811</v>
      </c>
      <c r="F27" s="85">
        <v>5965</v>
      </c>
      <c r="G27" s="86">
        <v>1491</v>
      </c>
      <c r="H27" s="39">
        <v>0.24995808885163454</v>
      </c>
    </row>
    <row r="28" spans="1:8" s="7" customFormat="1" x14ac:dyDescent="0.3">
      <c r="A28" s="14" t="s">
        <v>52</v>
      </c>
      <c r="B28" s="63" t="s">
        <v>53</v>
      </c>
      <c r="C28" s="82">
        <v>3008</v>
      </c>
      <c r="D28" s="83">
        <v>690</v>
      </c>
      <c r="E28" s="84">
        <v>0.22938829787234041</v>
      </c>
      <c r="F28" s="85">
        <v>2754</v>
      </c>
      <c r="G28" s="86">
        <v>690</v>
      </c>
      <c r="H28" s="39">
        <v>0.25054466230936817</v>
      </c>
    </row>
    <row r="29" spans="1:8" s="7" customFormat="1" x14ac:dyDescent="0.3">
      <c r="A29" s="14" t="s">
        <v>54</v>
      </c>
      <c r="B29" s="63" t="s">
        <v>55</v>
      </c>
      <c r="C29" s="82">
        <v>3495</v>
      </c>
      <c r="D29" s="83">
        <v>772</v>
      </c>
      <c r="E29" s="84">
        <v>0.22088698140200286</v>
      </c>
      <c r="F29" s="85">
        <v>3017</v>
      </c>
      <c r="G29" s="86">
        <v>764</v>
      </c>
      <c r="H29" s="39">
        <v>0.2532316871063971</v>
      </c>
    </row>
    <row r="30" spans="1:8" s="7" customFormat="1" x14ac:dyDescent="0.3">
      <c r="A30" s="14" t="s">
        <v>56</v>
      </c>
      <c r="B30" s="63" t="s">
        <v>57</v>
      </c>
      <c r="C30" s="82">
        <v>7847</v>
      </c>
      <c r="D30" s="83">
        <v>1072</v>
      </c>
      <c r="E30" s="84">
        <v>0.13661271823626864</v>
      </c>
      <c r="F30" s="85">
        <v>7702</v>
      </c>
      <c r="G30" s="86">
        <v>1072</v>
      </c>
      <c r="H30" s="39">
        <v>0.13918462736951442</v>
      </c>
    </row>
    <row r="31" spans="1:8" s="7" customFormat="1" x14ac:dyDescent="0.3">
      <c r="A31" s="88" t="s">
        <v>117</v>
      </c>
      <c r="B31" s="89"/>
      <c r="C31" s="90">
        <v>4229</v>
      </c>
      <c r="D31" s="91">
        <v>27</v>
      </c>
      <c r="E31" s="92">
        <v>6.3844880586427051E-3</v>
      </c>
      <c r="F31" s="93">
        <v>2829</v>
      </c>
      <c r="G31" s="94">
        <v>27</v>
      </c>
      <c r="H31" s="95">
        <v>9.5440084835630972E-3</v>
      </c>
    </row>
    <row r="32" spans="1:8" s="7" customFormat="1" x14ac:dyDescent="0.3">
      <c r="A32" s="14" t="s">
        <v>112</v>
      </c>
      <c r="B32" s="63" t="s">
        <v>113</v>
      </c>
      <c r="C32" s="82">
        <v>4229</v>
      </c>
      <c r="D32" s="83">
        <v>27</v>
      </c>
      <c r="E32" s="84">
        <v>6.3844880586427051E-3</v>
      </c>
      <c r="F32" s="85">
        <v>2829</v>
      </c>
      <c r="G32" s="86">
        <v>27</v>
      </c>
      <c r="H32" s="39">
        <v>9.5440084835630972E-3</v>
      </c>
    </row>
    <row r="33" spans="1:8" s="7" customFormat="1" x14ac:dyDescent="0.3">
      <c r="A33" s="88" t="s">
        <v>58</v>
      </c>
      <c r="B33" s="89"/>
      <c r="C33" s="90">
        <v>5395</v>
      </c>
      <c r="D33" s="91">
        <v>552</v>
      </c>
      <c r="E33" s="92">
        <v>0.10231696014828545</v>
      </c>
      <c r="F33" s="93">
        <v>1494</v>
      </c>
      <c r="G33" s="94">
        <v>246</v>
      </c>
      <c r="H33" s="95">
        <v>0.1646586345381526</v>
      </c>
    </row>
    <row r="34" spans="1:8" s="7" customFormat="1" x14ac:dyDescent="0.3">
      <c r="A34" s="14" t="s">
        <v>59</v>
      </c>
      <c r="B34" s="63" t="s">
        <v>60</v>
      </c>
      <c r="C34" s="82">
        <v>5395</v>
      </c>
      <c r="D34" s="83">
        <v>552</v>
      </c>
      <c r="E34" s="84">
        <v>0.10231696014828545</v>
      </c>
      <c r="F34" s="85">
        <v>1494</v>
      </c>
      <c r="G34" s="86">
        <v>246</v>
      </c>
      <c r="H34" s="39">
        <v>0.1646586345381526</v>
      </c>
    </row>
    <row r="35" spans="1:8" s="35" customFormat="1" x14ac:dyDescent="0.3">
      <c r="A35" s="88" t="s">
        <v>61</v>
      </c>
      <c r="B35" s="89"/>
      <c r="C35" s="90">
        <v>19815</v>
      </c>
      <c r="D35" s="91">
        <v>1427</v>
      </c>
      <c r="E35" s="92">
        <v>7.2016149381781483E-2</v>
      </c>
      <c r="F35" s="93">
        <v>19474</v>
      </c>
      <c r="G35" s="94">
        <v>1426</v>
      </c>
      <c r="H35" s="95">
        <v>7.3225839580979765E-2</v>
      </c>
    </row>
    <row r="36" spans="1:8" s="7" customFormat="1" x14ac:dyDescent="0.3">
      <c r="A36" s="14" t="s">
        <v>62</v>
      </c>
      <c r="B36" s="63" t="s">
        <v>63</v>
      </c>
      <c r="C36" s="82">
        <v>4184</v>
      </c>
      <c r="D36" s="83">
        <v>316</v>
      </c>
      <c r="E36" s="84">
        <v>7.5525812619502863E-2</v>
      </c>
      <c r="F36" s="85">
        <v>4184</v>
      </c>
      <c r="G36" s="86">
        <v>316</v>
      </c>
      <c r="H36" s="39">
        <v>7.5525812619502863E-2</v>
      </c>
    </row>
    <row r="37" spans="1:8" s="7" customFormat="1" x14ac:dyDescent="0.3">
      <c r="A37" s="14" t="s">
        <v>64</v>
      </c>
      <c r="B37" s="63" t="s">
        <v>65</v>
      </c>
      <c r="C37" s="82">
        <v>1080</v>
      </c>
      <c r="D37" s="83">
        <v>23</v>
      </c>
      <c r="E37" s="84">
        <v>2.1296296296296296E-2</v>
      </c>
      <c r="F37" s="85">
        <v>1079</v>
      </c>
      <c r="G37" s="86">
        <v>23</v>
      </c>
      <c r="H37" s="39">
        <v>2.1316033364226137E-2</v>
      </c>
    </row>
    <row r="38" spans="1:8" s="7" customFormat="1" x14ac:dyDescent="0.3">
      <c r="A38" s="96" t="s">
        <v>66</v>
      </c>
      <c r="B38" s="20" t="s">
        <v>67</v>
      </c>
      <c r="C38" s="42">
        <v>7479</v>
      </c>
      <c r="D38" s="83">
        <v>724</v>
      </c>
      <c r="E38" s="43">
        <v>9.6804385613049868E-2</v>
      </c>
      <c r="F38" s="86">
        <v>7339</v>
      </c>
      <c r="G38" s="86">
        <v>724</v>
      </c>
      <c r="H38" s="43">
        <v>9.8651042376345546E-2</v>
      </c>
    </row>
    <row r="39" spans="1:8" s="7" customFormat="1" x14ac:dyDescent="0.3">
      <c r="A39" s="96" t="s">
        <v>68</v>
      </c>
      <c r="B39" s="20" t="s">
        <v>69</v>
      </c>
      <c r="C39" s="42">
        <v>3658</v>
      </c>
      <c r="D39" s="83">
        <v>315</v>
      </c>
      <c r="E39" s="43">
        <v>8.6112629852378345E-2</v>
      </c>
      <c r="F39" s="86">
        <v>3461</v>
      </c>
      <c r="G39" s="86">
        <v>314</v>
      </c>
      <c r="H39" s="43">
        <v>9.0725223923721468E-2</v>
      </c>
    </row>
    <row r="40" spans="1:8" s="7" customFormat="1" x14ac:dyDescent="0.3">
      <c r="A40" s="14" t="s">
        <v>70</v>
      </c>
      <c r="B40" s="63" t="s">
        <v>71</v>
      </c>
      <c r="C40" s="82">
        <v>3414</v>
      </c>
      <c r="D40" s="83">
        <v>49</v>
      </c>
      <c r="E40" s="84">
        <v>1.4352665495020504E-2</v>
      </c>
      <c r="F40" s="85">
        <v>3411</v>
      </c>
      <c r="G40" s="86">
        <v>49</v>
      </c>
      <c r="H40" s="39">
        <v>1.4365288771621226E-2</v>
      </c>
    </row>
    <row r="41" spans="1:8" s="7" customFormat="1" x14ac:dyDescent="0.3">
      <c r="A41" s="58"/>
      <c r="B41" s="58"/>
      <c r="C41" s="59"/>
      <c r="D41" s="58"/>
      <c r="E41" s="68"/>
      <c r="F41" s="58"/>
      <c r="G41" s="58"/>
      <c r="H41" s="68"/>
    </row>
    <row r="42" spans="1:8" s="7" customFormat="1" ht="12" customHeight="1" x14ac:dyDescent="0.3">
      <c r="A42" s="51" t="s">
        <v>114</v>
      </c>
      <c r="B42" s="51"/>
      <c r="C42" s="51"/>
      <c r="D42" s="51"/>
      <c r="E42" s="68"/>
      <c r="F42" s="58"/>
      <c r="G42" s="58"/>
      <c r="H42" s="68"/>
    </row>
    <row r="43" spans="1:8" s="7" customFormat="1" ht="39.75" customHeight="1" x14ac:dyDescent="0.3">
      <c r="A43" s="52" t="s">
        <v>115</v>
      </c>
      <c r="B43" s="52"/>
      <c r="C43" s="52"/>
      <c r="D43" s="52"/>
      <c r="E43" s="68"/>
      <c r="F43" s="58"/>
      <c r="G43" s="58"/>
      <c r="H43" s="68"/>
    </row>
    <row r="44" spans="1:8" s="7" customFormat="1" x14ac:dyDescent="0.3">
      <c r="A44" s="58"/>
      <c r="B44" s="58"/>
      <c r="C44" s="58"/>
      <c r="D44" s="58"/>
      <c r="E44" s="68"/>
      <c r="F44" s="58"/>
      <c r="G44" s="58"/>
      <c r="H44" s="68"/>
    </row>
    <row r="45" spans="1:8" s="7" customFormat="1" ht="18.5" x14ac:dyDescent="0.45">
      <c r="A45" s="60" t="s">
        <v>118</v>
      </c>
      <c r="B45" s="61"/>
      <c r="C45" s="61"/>
      <c r="D45" s="61"/>
      <c r="E45" s="69"/>
      <c r="F45" s="58"/>
      <c r="G45" s="58"/>
      <c r="H45" s="68"/>
    </row>
    <row r="46" spans="1:8" s="7" customFormat="1" ht="13.5" thickBot="1" x14ac:dyDescent="0.35">
      <c r="A46" s="62"/>
      <c r="B46" s="62"/>
      <c r="C46" s="62"/>
      <c r="D46" s="62"/>
      <c r="E46" s="70"/>
      <c r="F46" s="58"/>
      <c r="G46" s="58"/>
      <c r="H46" s="68"/>
    </row>
    <row r="47" spans="1:8" s="7" customFormat="1" ht="91" x14ac:dyDescent="0.3">
      <c r="A47" s="53" t="s">
        <v>72</v>
      </c>
      <c r="B47" s="54"/>
      <c r="C47" s="16" t="s">
        <v>73</v>
      </c>
      <c r="D47" s="6" t="s">
        <v>4</v>
      </c>
      <c r="E47" s="66" t="s">
        <v>5</v>
      </c>
      <c r="F47" s="4" t="s">
        <v>6</v>
      </c>
      <c r="G47" s="5" t="s">
        <v>7</v>
      </c>
      <c r="H47" s="66" t="s">
        <v>8</v>
      </c>
    </row>
    <row r="48" spans="1:8" s="7" customFormat="1" ht="13.5" thickBot="1" x14ac:dyDescent="0.35">
      <c r="A48" s="55">
        <v>1</v>
      </c>
      <c r="B48" s="56"/>
      <c r="C48" s="9">
        <v>2</v>
      </c>
      <c r="D48" s="10">
        <v>3</v>
      </c>
      <c r="E48" s="67" t="s">
        <v>74</v>
      </c>
      <c r="F48" s="8">
        <v>6</v>
      </c>
      <c r="G48" s="10">
        <v>7</v>
      </c>
      <c r="H48" s="67" t="s">
        <v>75</v>
      </c>
    </row>
    <row r="49" spans="1:8" ht="13.5" hidden="1" thickBot="1" x14ac:dyDescent="0.35">
      <c r="A49" s="46" t="s">
        <v>76</v>
      </c>
      <c r="B49" s="47"/>
      <c r="C49" s="40"/>
      <c r="D49" s="41"/>
      <c r="E49" s="71"/>
      <c r="F49" s="40"/>
      <c r="G49" s="41"/>
      <c r="H49" s="71"/>
    </row>
    <row r="50" spans="1:8" ht="13.5" thickBot="1" x14ac:dyDescent="0.35">
      <c r="A50" s="48" t="s">
        <v>77</v>
      </c>
      <c r="B50" s="49"/>
      <c r="C50" s="44">
        <v>542632</v>
      </c>
      <c r="D50" s="107">
        <v>109544</v>
      </c>
      <c r="E50" s="108">
        <v>0.2018753040734789</v>
      </c>
      <c r="F50" s="45">
        <v>454479</v>
      </c>
      <c r="G50" s="107">
        <v>109401</v>
      </c>
      <c r="H50" s="108">
        <v>0.24071739288283947</v>
      </c>
    </row>
    <row r="51" spans="1:8" ht="13.5" thickBot="1" x14ac:dyDescent="0.35">
      <c r="A51" s="48" t="s">
        <v>119</v>
      </c>
      <c r="B51" s="49"/>
      <c r="C51" s="44">
        <f>C5</f>
        <v>574679</v>
      </c>
      <c r="D51" s="44">
        <f t="shared" ref="D51:H51" si="1">D5</f>
        <v>131218</v>
      </c>
      <c r="E51" s="108">
        <f t="shared" si="1"/>
        <v>0.22833268659547329</v>
      </c>
      <c r="F51" s="44">
        <f t="shared" si="1"/>
        <v>485935</v>
      </c>
      <c r="G51" s="44">
        <f t="shared" si="1"/>
        <v>130709</v>
      </c>
      <c r="H51" s="108">
        <f t="shared" si="1"/>
        <v>0.26898453496866864</v>
      </c>
    </row>
  </sheetData>
  <pageMargins left="0.24" right="0.23622047244094491" top="0.74803149606299213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7352-3838-416D-B564-64D21E2540A6}">
  <sheetPr>
    <tabColor theme="0" tint="-0.249977111117893"/>
  </sheetPr>
  <dimension ref="A1:C22"/>
  <sheetViews>
    <sheetView topLeftCell="A9" zoomScaleNormal="100" workbookViewId="0">
      <selection activeCell="J13" sqref="J13"/>
    </sheetView>
  </sheetViews>
  <sheetFormatPr defaultColWidth="9.07421875" defaultRowHeight="13" x14ac:dyDescent="0.3"/>
  <cols>
    <col min="1" max="1" width="35.4609375" style="15" customWidth="1"/>
    <col min="2" max="2" width="40.53515625" style="15" customWidth="1"/>
    <col min="3" max="16384" width="9.07421875" style="15"/>
  </cols>
  <sheetData>
    <row r="1" spans="1:3" ht="29" x14ac:dyDescent="0.35">
      <c r="A1" s="17" t="s">
        <v>78</v>
      </c>
      <c r="B1" s="18" t="s">
        <v>79</v>
      </c>
      <c r="C1" s="19" t="s">
        <v>80</v>
      </c>
    </row>
    <row r="2" spans="1:3" x14ac:dyDescent="0.3">
      <c r="A2" s="20" t="s">
        <v>81</v>
      </c>
      <c r="B2" s="20" t="s">
        <v>77</v>
      </c>
    </row>
    <row r="3" spans="1:3" x14ac:dyDescent="0.3">
      <c r="A3" s="21" t="s">
        <v>82</v>
      </c>
      <c r="B3" s="22"/>
    </row>
    <row r="4" spans="1:3" x14ac:dyDescent="0.3">
      <c r="A4" s="21" t="s">
        <v>83</v>
      </c>
      <c r="B4" s="23" t="s">
        <v>84</v>
      </c>
    </row>
    <row r="5" spans="1:3" ht="26" x14ac:dyDescent="0.3">
      <c r="A5" s="24" t="s">
        <v>85</v>
      </c>
      <c r="B5" s="25" t="s">
        <v>86</v>
      </c>
    </row>
    <row r="6" spans="1:3" ht="39" x14ac:dyDescent="0.3">
      <c r="A6" s="21" t="s">
        <v>87</v>
      </c>
      <c r="B6" s="23" t="s">
        <v>88</v>
      </c>
    </row>
    <row r="7" spans="1:3" x14ac:dyDescent="0.3">
      <c r="A7" s="21" t="s">
        <v>89</v>
      </c>
      <c r="B7" s="23" t="s">
        <v>90</v>
      </c>
    </row>
    <row r="8" spans="1:3" x14ac:dyDescent="0.3">
      <c r="A8" s="21" t="s">
        <v>91</v>
      </c>
      <c r="B8" s="23" t="s">
        <v>92</v>
      </c>
    </row>
    <row r="9" spans="1:3" ht="26" x14ac:dyDescent="0.3">
      <c r="A9" s="26" t="s">
        <v>93</v>
      </c>
      <c r="B9" s="25"/>
    </row>
    <row r="10" spans="1:3" x14ac:dyDescent="0.3">
      <c r="A10" s="21" t="s">
        <v>94</v>
      </c>
      <c r="B10" s="23"/>
    </row>
    <row r="11" spans="1:3" x14ac:dyDescent="0.3">
      <c r="A11" s="21" t="s">
        <v>95</v>
      </c>
      <c r="B11" s="23" t="s">
        <v>96</v>
      </c>
    </row>
    <row r="12" spans="1:3" x14ac:dyDescent="0.3">
      <c r="A12" s="27" t="s">
        <v>97</v>
      </c>
      <c r="B12" s="28"/>
    </row>
    <row r="13" spans="1:3" ht="26" x14ac:dyDescent="0.3">
      <c r="A13" s="29" t="s">
        <v>98</v>
      </c>
      <c r="B13" s="30" t="s">
        <v>99</v>
      </c>
    </row>
    <row r="14" spans="1:3" ht="65" x14ac:dyDescent="0.3">
      <c r="A14" s="31" t="s">
        <v>100</v>
      </c>
      <c r="B14" s="30" t="s">
        <v>101</v>
      </c>
    </row>
    <row r="15" spans="1:3" ht="39" x14ac:dyDescent="0.3">
      <c r="A15" s="31" t="s">
        <v>102</v>
      </c>
      <c r="B15" s="30" t="s">
        <v>103</v>
      </c>
    </row>
    <row r="16" spans="1:3" ht="39" x14ac:dyDescent="0.3">
      <c r="A16" s="31" t="s">
        <v>104</v>
      </c>
      <c r="B16" s="30" t="s">
        <v>105</v>
      </c>
    </row>
    <row r="17" spans="1:2" x14ac:dyDescent="0.3">
      <c r="A17" s="31" t="s">
        <v>106</v>
      </c>
      <c r="B17" s="32" t="s">
        <v>107</v>
      </c>
    </row>
    <row r="18" spans="1:2" ht="39" x14ac:dyDescent="0.3">
      <c r="A18" s="29" t="s">
        <v>108</v>
      </c>
      <c r="B18" s="30" t="s">
        <v>109</v>
      </c>
    </row>
    <row r="19" spans="1:2" ht="65" x14ac:dyDescent="0.3">
      <c r="A19" s="31" t="s">
        <v>100</v>
      </c>
      <c r="B19" s="30" t="s">
        <v>101</v>
      </c>
    </row>
    <row r="20" spans="1:2" ht="39" x14ac:dyDescent="0.3">
      <c r="A20" s="31" t="s">
        <v>102</v>
      </c>
      <c r="B20" s="30" t="s">
        <v>103</v>
      </c>
    </row>
    <row r="21" spans="1:2" ht="39" x14ac:dyDescent="0.3">
      <c r="A21" s="31" t="s">
        <v>104</v>
      </c>
      <c r="B21" s="30" t="s">
        <v>110</v>
      </c>
    </row>
    <row r="22" spans="1:2" ht="39" x14ac:dyDescent="0.3">
      <c r="A22" s="31" t="s">
        <v>106</v>
      </c>
      <c r="B22" s="30" t="s">
        <v>111</v>
      </c>
    </row>
  </sheetData>
  <hyperlinks>
    <hyperlink ref="C1" location="Saturs!A1" display="Saturs!A1" xr:uid="{5FF236E4-DDC3-45F7-9025-F84151E4BB25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28b572-f03b-4acd-b63f-9964853c3240">
      <UserInfo>
        <DisplayName>Laura Kronberga</DisplayName>
        <AccountId>66</AccountId>
        <AccountType/>
      </UserInfo>
      <UserInfo>
        <DisplayName>Maruta Ciekure</DisplayName>
        <AccountId>41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E645B9D058ED34A9DFFD4C9BB917231" ma:contentTypeVersion="10" ma:contentTypeDescription="Izveidot jaunu dokumentu." ma:contentTypeScope="" ma:versionID="8d96e831cf13a09b3b23c9acecfd3b94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c12b1e1a09ce9b454de8c5c72e435c78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CA7E24-9641-4D1D-A6DD-23211D75A890}">
  <ds:schemaRefs>
    <ds:schemaRef ds:uri="http://schemas.microsoft.com/office/2006/metadata/properties"/>
    <ds:schemaRef ds:uri="http://schemas.microsoft.com/office/infopath/2007/PartnerControls"/>
    <ds:schemaRef ds:uri="c328b572-f03b-4acd-b63f-9964853c3240"/>
  </ds:schemaRefs>
</ds:datastoreItem>
</file>

<file path=customXml/itemProps2.xml><?xml version="1.0" encoding="utf-8"?>
<ds:datastoreItem xmlns:ds="http://schemas.openxmlformats.org/officeDocument/2006/customXml" ds:itemID="{EB3A6879-0129-4C95-93D8-371843B7E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57B4FD-F599-4F57-912C-97BA9CC701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5_STAC_Observ</vt:lpstr>
      <vt:lpstr>5_Metadati_STAC_Observ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Širova</dc:creator>
  <cp:keywords/>
  <dc:description/>
  <cp:lastModifiedBy>Aija Ratke</cp:lastModifiedBy>
  <cp:revision/>
  <dcterms:created xsi:type="dcterms:W3CDTF">2023-08-01T15:05:02Z</dcterms:created>
  <dcterms:modified xsi:type="dcterms:W3CDTF">2025-02-12T07:47:45Z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