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V:\12 Citu maksājumu ikgadējie aprēķini\2025 Maksājumi pa elementiem\"/>
    </mc:Choice>
  </mc:AlternateContent>
  <xr:revisionPtr revIDLastSave="0" documentId="13_ncr:1_{660E616E-B652-4DB6-B2A0-3058174228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abineti" sheetId="3" r:id="rId1"/>
  </sheets>
  <definedNames>
    <definedName name="_xlnm._FilterDatabase" localSheetId="0" hidden="1">Kabineti!$A$5:$F$5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3" l="1"/>
  <c r="D32" i="3"/>
  <c r="E32" i="3"/>
  <c r="B32" i="3"/>
  <c r="F32" i="3"/>
  <c r="F30" i="3"/>
  <c r="F31" i="3"/>
  <c r="F7" i="3" l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6" i="3"/>
</calcChain>
</file>

<file path=xl/sharedStrings.xml><?xml version="1.0" encoding="utf-8"?>
<sst xmlns="http://schemas.openxmlformats.org/spreadsheetml/2006/main" count="36" uniqueCount="36">
  <si>
    <t>Psihiatrs</t>
  </si>
  <si>
    <t>Pneimonologs</t>
  </si>
  <si>
    <t>Diabētiskās pēdas aprūpes kabinets</t>
  </si>
  <si>
    <t>Paliatīvās aprūpes kabinets</t>
  </si>
  <si>
    <t>Steidzamās medicīniskās palīdzības punkts</t>
  </si>
  <si>
    <t>Stomas kabinets</t>
  </si>
  <si>
    <t>Pediatra kabinets</t>
  </si>
  <si>
    <t>Paliatīvās aprūpes kabinets BKUS</t>
  </si>
  <si>
    <t>Psihologa/psihoterapeita kabinets</t>
  </si>
  <si>
    <t>Diabēta apmacības kabinets</t>
  </si>
  <si>
    <t>Funkcionālo speciālistu kabinets</t>
  </si>
  <si>
    <t>HIV līdzestības kabinets</t>
  </si>
  <si>
    <t>Aritmologa kabinets</t>
  </si>
  <si>
    <t>Garastāvokļa traucējumu kabinets bērniem</t>
  </si>
  <si>
    <t>Saskaņā ar MK noteikumiem Nr. 555 "Veselības aprūpes pakalpojumu organizēšanas un samaksas kārtība" veselības aprūpes pakalpojumu tarifus aprēķina, izmantojot šādu formulu:
TC = VC (D + S + M + E) + FC (U + A + N), kur
TC – veselības aprūpes pakalpojuma tarifs;
VC – mainīgās izmaksas (tiešās izmaksas):
D – darba samaksa;
S – valsts sociālās apdrošināšanas obligātās iemaksas;
M – ārstniecības līdzekļi;
E – izdevumi, saistīti ar pacientu ēdināšanu;
FC – pastāvīgās izmaksas (netiešās izmaksas):
U – pieskaitāmās un netiešās ražošanas izmaksas (ar pacientu uzturēšanu saistītie izdevumi pakalpojumu apmaksai, riska maksājuma veikšanai, materiālu, energoresursu, ūdens un inventāra iegādei);
A – administratīvie izdevumi;
N – nolietojums.</t>
  </si>
  <si>
    <t>Kopā</t>
  </si>
  <si>
    <t>Specialitāte vai struktūrvienība</t>
  </si>
  <si>
    <t>Fiksētā maksājuma apjoms gadā, EUR</t>
  </si>
  <si>
    <t>1 slodze</t>
  </si>
  <si>
    <t>Ārstniecības līdzekļi, EUR
(M)</t>
  </si>
  <si>
    <t>Pieskaitāmās un netiešās ražošanas izmaksas, EUR
(U)</t>
  </si>
  <si>
    <t>Administratīvie izdevumi, EUR
(A)</t>
  </si>
  <si>
    <t>Nolietojums, EUR
(N)</t>
  </si>
  <si>
    <t>Cistiskās fibrozes kabinets (Reto slimību kabineti BKUS)</t>
  </si>
  <si>
    <t>Dežūrārsta kabinets</t>
  </si>
  <si>
    <t>Enterālās un parenterālās barošanas pacientu aprūpes kabinets</t>
  </si>
  <si>
    <t xml:space="preserve">Hronisku obstruktīvu plaušu slimību kabinets </t>
  </si>
  <si>
    <t>Māsas psihiatrijā un narkoloģijā kabinets</t>
  </si>
  <si>
    <t>Metadona terapijas kabinets</t>
  </si>
  <si>
    <t>Onkoloģisko pacientu koordinatora kabinets</t>
  </si>
  <si>
    <t>Onkoloģisko pacientu psihoemocionālā atbalsta kabinets</t>
  </si>
  <si>
    <t>Pārējo reto slimību kabinets (Reto slimību kabineti BKUS)</t>
  </si>
  <si>
    <t>Traheostomētu pacientu aprūpes kabinets</t>
  </si>
  <si>
    <t>Vecmātes kabinets</t>
  </si>
  <si>
    <t>Veselības aprūpes kabinets ilgstošas sociālās aprūpes un sociālās rehabilitācijas institūcijā</t>
  </si>
  <si>
    <t>Kabinetu tarifi pa elementiem no 01.01.2025.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</si>
</sst>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name val="Arial"/>
      <family val="2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theme="4" tint="-0.49998474074526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700A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</cellStyleXfs>
  <cellXfs count="20">
    <xf numFmtId="0" fontId="0" fillId="0" borderId="0" xfId="0"/>
    <xf numFmtId="0" fontId="5" fillId="0" borderId="0" xfId="1" applyFont="1"/>
    <xf numFmtId="0" fontId="7" fillId="0" borderId="0" xfId="1" applyFont="1"/>
    <xf numFmtId="4" fontId="8" fillId="0" borderId="0" xfId="1" applyNumberFormat="1" applyFont="1"/>
    <xf numFmtId="0" fontId="9" fillId="0" borderId="0" xfId="0" applyFont="1"/>
    <xf numFmtId="0" fontId="7" fillId="0" borderId="0" xfId="8" applyFont="1" applyAlignment="1">
      <alignment vertical="center" wrapText="1"/>
    </xf>
    <xf numFmtId="0" fontId="6" fillId="0" borderId="0" xfId="1" applyFont="1" applyAlignment="1">
      <alignment horizontal="center" wrapText="1"/>
    </xf>
    <xf numFmtId="0" fontId="9" fillId="0" borderId="1" xfId="7" applyFont="1" applyBorder="1" applyAlignment="1">
      <alignment horizontal="center"/>
    </xf>
    <xf numFmtId="0" fontId="7" fillId="0" borderId="1" xfId="4" applyFont="1" applyBorder="1" applyAlignment="1">
      <alignment wrapText="1"/>
    </xf>
    <xf numFmtId="3" fontId="9" fillId="0" borderId="1" xfId="0" applyNumberFormat="1" applyFont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0" fontId="7" fillId="0" borderId="1" xfId="2" applyFont="1" applyBorder="1"/>
    <xf numFmtId="0" fontId="7" fillId="0" borderId="1" xfId="4" applyFont="1" applyBorder="1" applyAlignment="1">
      <alignment vertical="center"/>
    </xf>
    <xf numFmtId="0" fontId="7" fillId="0" borderId="1" xfId="4" applyFont="1" applyBorder="1"/>
    <xf numFmtId="0" fontId="7" fillId="0" borderId="1" xfId="4" applyFont="1" applyBorder="1" applyAlignment="1">
      <alignment horizontal="left"/>
    </xf>
    <xf numFmtId="0" fontId="7" fillId="2" borderId="1" xfId="5" applyFont="1" applyFill="1" applyBorder="1"/>
    <xf numFmtId="0" fontId="10" fillId="0" borderId="1" xfId="0" applyFont="1" applyBorder="1"/>
    <xf numFmtId="3" fontId="10" fillId="0" borderId="1" xfId="0" applyNumberFormat="1" applyFont="1" applyBorder="1"/>
    <xf numFmtId="0" fontId="7" fillId="0" borderId="0" xfId="8" applyFont="1" applyAlignment="1">
      <alignment horizontal="left" wrapText="1"/>
    </xf>
    <xf numFmtId="2" fontId="11" fillId="3" borderId="1" xfId="8" applyNumberFormat="1" applyFont="1" applyFill="1" applyBorder="1" applyAlignment="1">
      <alignment horizontal="center" vertical="center" wrapText="1"/>
    </xf>
  </cellXfs>
  <cellStyles count="9">
    <cellStyle name="Normal" xfId="0" builtinId="0"/>
    <cellStyle name="Normal 10 2" xfId="4" xr:uid="{9AB8F202-E3AA-4265-B5D8-ADF9A3A11CC9}"/>
    <cellStyle name="Normal 10 2 2" xfId="8" xr:uid="{F7747E42-1404-4C30-A670-A373BA49D6CA}"/>
    <cellStyle name="Normal 18 3" xfId="3" xr:uid="{B6B1D7B0-128A-43BA-9DEE-1304A38FE085}"/>
    <cellStyle name="Normal 2" xfId="1" xr:uid="{57CF3E83-AC89-4F98-96BC-B03B19EA94FD}"/>
    <cellStyle name="Normal 2 2 2 2" xfId="2" xr:uid="{D2F107A7-EB5C-48AA-B697-11F97C50BC5B}"/>
    <cellStyle name="Normal 2 2 3" xfId="6" xr:uid="{862DA53D-C349-45E2-B847-AEF9587B813E}"/>
    <cellStyle name="Normal 5" xfId="5" xr:uid="{260B3635-6700-48C5-BA60-9B60A8C64A47}"/>
    <cellStyle name="Normal 76" xfId="7" xr:uid="{8121F436-4412-40BF-B34B-D18E351E3702}"/>
  </cellStyles>
  <dxfs count="0"/>
  <tableStyles count="0" defaultTableStyle="TableStyleMedium2" defaultPivotStyle="PivotStyleLight16"/>
  <colors>
    <mruColors>
      <color rgb="FFCCE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A0A24-8A2B-499B-AD1B-E2FBC9942A5D}">
  <dimension ref="A1:G32"/>
  <sheetViews>
    <sheetView tabSelected="1" zoomScale="84" zoomScaleNormal="84" workbookViewId="0"/>
  </sheetViews>
  <sheetFormatPr defaultColWidth="9.109375" defaultRowHeight="15.6" x14ac:dyDescent="0.3"/>
  <cols>
    <col min="1" max="1" width="82.5546875" style="4" customWidth="1"/>
    <col min="2" max="6" width="16" style="4" customWidth="1"/>
    <col min="7" max="7" width="9.109375" style="4" customWidth="1"/>
    <col min="8" max="16384" width="9.109375" style="4"/>
  </cols>
  <sheetData>
    <row r="1" spans="1:7" ht="17.399999999999999" x14ac:dyDescent="0.3">
      <c r="A1" s="1" t="s">
        <v>35</v>
      </c>
      <c r="B1" s="2"/>
      <c r="C1" s="2"/>
      <c r="D1" s="2"/>
      <c r="E1" s="2"/>
      <c r="F1" s="3"/>
      <c r="G1" s="2"/>
    </row>
    <row r="2" spans="1:7" ht="208.2" customHeight="1" x14ac:dyDescent="0.3">
      <c r="A2" s="18" t="s">
        <v>14</v>
      </c>
      <c r="B2" s="18"/>
      <c r="C2" s="18"/>
      <c r="D2" s="18"/>
      <c r="E2" s="18"/>
      <c r="F2" s="18"/>
      <c r="G2" s="5"/>
    </row>
    <row r="3" spans="1:7" x14ac:dyDescent="0.3">
      <c r="A3" s="6" t="s">
        <v>18</v>
      </c>
      <c r="B3" s="2"/>
      <c r="C3" s="2"/>
      <c r="D3" s="2"/>
      <c r="E3" s="2"/>
      <c r="F3" s="3"/>
    </row>
    <row r="4" spans="1:7" ht="69" x14ac:dyDescent="0.3">
      <c r="A4" s="19" t="s">
        <v>16</v>
      </c>
      <c r="B4" s="19" t="s">
        <v>19</v>
      </c>
      <c r="C4" s="19" t="s">
        <v>20</v>
      </c>
      <c r="D4" s="19" t="s">
        <v>21</v>
      </c>
      <c r="E4" s="19" t="s">
        <v>22</v>
      </c>
      <c r="F4" s="19" t="s">
        <v>17</v>
      </c>
    </row>
    <row r="5" spans="1:7" x14ac:dyDescent="0.3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</row>
    <row r="6" spans="1:7" x14ac:dyDescent="0.3">
      <c r="A6" s="8" t="s">
        <v>12</v>
      </c>
      <c r="B6" s="9">
        <v>0</v>
      </c>
      <c r="C6" s="9">
        <v>2944</v>
      </c>
      <c r="D6" s="9">
        <v>299</v>
      </c>
      <c r="E6" s="9">
        <v>493</v>
      </c>
      <c r="F6" s="10">
        <f>B6+C6+D6+E6</f>
        <v>3736</v>
      </c>
    </row>
    <row r="7" spans="1:7" x14ac:dyDescent="0.3">
      <c r="A7" s="8" t="s">
        <v>23</v>
      </c>
      <c r="B7" s="9">
        <v>25677</v>
      </c>
      <c r="C7" s="9">
        <v>2944</v>
      </c>
      <c r="D7" s="9">
        <v>299</v>
      </c>
      <c r="E7" s="9">
        <v>493</v>
      </c>
      <c r="F7" s="10">
        <f t="shared" ref="F7:F31" si="0">B7+C7+D7+E7</f>
        <v>29413</v>
      </c>
    </row>
    <row r="8" spans="1:7" x14ac:dyDescent="0.3">
      <c r="A8" s="11" t="s">
        <v>24</v>
      </c>
      <c r="B8" s="9">
        <v>433</v>
      </c>
      <c r="C8" s="9">
        <v>2455</v>
      </c>
      <c r="D8" s="9">
        <v>299</v>
      </c>
      <c r="E8" s="9">
        <v>493</v>
      </c>
      <c r="F8" s="10">
        <f t="shared" si="0"/>
        <v>3680</v>
      </c>
    </row>
    <row r="9" spans="1:7" x14ac:dyDescent="0.3">
      <c r="A9" s="8" t="s">
        <v>9</v>
      </c>
      <c r="B9" s="9">
        <v>0</v>
      </c>
      <c r="C9" s="9">
        <v>2944</v>
      </c>
      <c r="D9" s="9">
        <v>299</v>
      </c>
      <c r="E9" s="9">
        <v>493</v>
      </c>
      <c r="F9" s="10">
        <f t="shared" si="0"/>
        <v>3736</v>
      </c>
    </row>
    <row r="10" spans="1:7" x14ac:dyDescent="0.3">
      <c r="A10" s="8" t="s">
        <v>2</v>
      </c>
      <c r="B10" s="9">
        <v>424</v>
      </c>
      <c r="C10" s="9">
        <v>2944</v>
      </c>
      <c r="D10" s="9">
        <v>299</v>
      </c>
      <c r="E10" s="9">
        <v>493</v>
      </c>
      <c r="F10" s="10">
        <f t="shared" si="0"/>
        <v>4160</v>
      </c>
    </row>
    <row r="11" spans="1:7" x14ac:dyDescent="0.3">
      <c r="A11" s="12" t="s">
        <v>25</v>
      </c>
      <c r="B11" s="9">
        <v>0</v>
      </c>
      <c r="C11" s="9">
        <v>2944</v>
      </c>
      <c r="D11" s="9">
        <v>299</v>
      </c>
      <c r="E11" s="9">
        <v>493</v>
      </c>
      <c r="F11" s="10">
        <f t="shared" si="0"/>
        <v>3736</v>
      </c>
    </row>
    <row r="12" spans="1:7" x14ac:dyDescent="0.3">
      <c r="A12" s="13" t="s">
        <v>10</v>
      </c>
      <c r="B12" s="9">
        <v>0</v>
      </c>
      <c r="C12" s="9">
        <v>2944</v>
      </c>
      <c r="D12" s="9">
        <v>299</v>
      </c>
      <c r="E12" s="9">
        <v>493</v>
      </c>
      <c r="F12" s="10">
        <f t="shared" si="0"/>
        <v>3736</v>
      </c>
    </row>
    <row r="13" spans="1:7" x14ac:dyDescent="0.3">
      <c r="A13" s="8" t="s">
        <v>13</v>
      </c>
      <c r="B13" s="9">
        <v>0</v>
      </c>
      <c r="C13" s="9">
        <v>3201</v>
      </c>
      <c r="D13" s="9">
        <v>299</v>
      </c>
      <c r="E13" s="9">
        <v>493</v>
      </c>
      <c r="F13" s="10">
        <f t="shared" si="0"/>
        <v>3993</v>
      </c>
    </row>
    <row r="14" spans="1:7" x14ac:dyDescent="0.3">
      <c r="A14" s="8" t="s">
        <v>11</v>
      </c>
      <c r="B14" s="9">
        <v>0</v>
      </c>
      <c r="C14" s="9">
        <v>2944</v>
      </c>
      <c r="D14" s="9">
        <v>299</v>
      </c>
      <c r="E14" s="9">
        <v>493</v>
      </c>
      <c r="F14" s="10">
        <f t="shared" si="0"/>
        <v>3736</v>
      </c>
    </row>
    <row r="15" spans="1:7" x14ac:dyDescent="0.3">
      <c r="A15" s="14" t="s">
        <v>26</v>
      </c>
      <c r="B15" s="9">
        <v>260</v>
      </c>
      <c r="C15" s="9">
        <v>3236</v>
      </c>
      <c r="D15" s="9">
        <v>299</v>
      </c>
      <c r="E15" s="9">
        <v>493</v>
      </c>
      <c r="F15" s="10">
        <f t="shared" si="0"/>
        <v>4288</v>
      </c>
    </row>
    <row r="16" spans="1:7" x14ac:dyDescent="0.3">
      <c r="A16" s="8" t="s">
        <v>27</v>
      </c>
      <c r="B16" s="9">
        <v>113</v>
      </c>
      <c r="C16" s="9">
        <v>2944</v>
      </c>
      <c r="D16" s="9">
        <v>299</v>
      </c>
      <c r="E16" s="9">
        <v>493</v>
      </c>
      <c r="F16" s="10">
        <f t="shared" si="0"/>
        <v>3849</v>
      </c>
    </row>
    <row r="17" spans="1:6" x14ac:dyDescent="0.3">
      <c r="A17" s="13" t="s">
        <v>28</v>
      </c>
      <c r="B17" s="9">
        <v>0</v>
      </c>
      <c r="C17" s="9">
        <v>2944</v>
      </c>
      <c r="D17" s="9">
        <v>299</v>
      </c>
      <c r="E17" s="9">
        <v>493</v>
      </c>
      <c r="F17" s="10">
        <f t="shared" si="0"/>
        <v>3736</v>
      </c>
    </row>
    <row r="18" spans="1:6" x14ac:dyDescent="0.3">
      <c r="A18" s="8" t="s">
        <v>29</v>
      </c>
      <c r="B18" s="9">
        <v>0</v>
      </c>
      <c r="C18" s="9">
        <v>2944</v>
      </c>
      <c r="D18" s="9">
        <v>299</v>
      </c>
      <c r="E18" s="9">
        <v>493</v>
      </c>
      <c r="F18" s="10">
        <f t="shared" si="0"/>
        <v>3736</v>
      </c>
    </row>
    <row r="19" spans="1:6" x14ac:dyDescent="0.3">
      <c r="A19" s="14" t="s">
        <v>30</v>
      </c>
      <c r="B19" s="9">
        <v>0</v>
      </c>
      <c r="C19" s="9">
        <v>1628</v>
      </c>
      <c r="D19" s="9">
        <v>299</v>
      </c>
      <c r="E19" s="9">
        <v>493</v>
      </c>
      <c r="F19" s="10">
        <f t="shared" si="0"/>
        <v>2420</v>
      </c>
    </row>
    <row r="20" spans="1:6" x14ac:dyDescent="0.3">
      <c r="A20" s="8" t="s">
        <v>3</v>
      </c>
      <c r="B20" s="9">
        <v>487</v>
      </c>
      <c r="C20" s="9">
        <v>2944</v>
      </c>
      <c r="D20" s="9">
        <v>299</v>
      </c>
      <c r="E20" s="9">
        <v>493</v>
      </c>
      <c r="F20" s="10">
        <f t="shared" si="0"/>
        <v>4223</v>
      </c>
    </row>
    <row r="21" spans="1:6" x14ac:dyDescent="0.3">
      <c r="A21" s="8" t="s">
        <v>7</v>
      </c>
      <c r="B21" s="9">
        <v>7274</v>
      </c>
      <c r="C21" s="9">
        <v>2944</v>
      </c>
      <c r="D21" s="9">
        <v>299</v>
      </c>
      <c r="E21" s="9">
        <v>493</v>
      </c>
      <c r="F21" s="10">
        <f t="shared" si="0"/>
        <v>11010</v>
      </c>
    </row>
    <row r="22" spans="1:6" x14ac:dyDescent="0.3">
      <c r="A22" s="14" t="s">
        <v>31</v>
      </c>
      <c r="B22" s="9">
        <v>0</v>
      </c>
      <c r="C22" s="9">
        <v>2944</v>
      </c>
      <c r="D22" s="9">
        <v>299</v>
      </c>
      <c r="E22" s="9">
        <v>493</v>
      </c>
      <c r="F22" s="10">
        <f t="shared" si="0"/>
        <v>3736</v>
      </c>
    </row>
    <row r="23" spans="1:6" x14ac:dyDescent="0.3">
      <c r="A23" s="13" t="s">
        <v>6</v>
      </c>
      <c r="B23" s="9">
        <v>433</v>
      </c>
      <c r="C23" s="9">
        <v>3146</v>
      </c>
      <c r="D23" s="9">
        <v>299</v>
      </c>
      <c r="E23" s="9">
        <v>493</v>
      </c>
      <c r="F23" s="10">
        <f t="shared" si="0"/>
        <v>4371</v>
      </c>
    </row>
    <row r="24" spans="1:6" x14ac:dyDescent="0.3">
      <c r="A24" s="14" t="s">
        <v>1</v>
      </c>
      <c r="B24" s="9">
        <v>260</v>
      </c>
      <c r="C24" s="9">
        <v>3640</v>
      </c>
      <c r="D24" s="9">
        <v>299</v>
      </c>
      <c r="E24" s="9">
        <v>493</v>
      </c>
      <c r="F24" s="10">
        <f t="shared" si="0"/>
        <v>4692</v>
      </c>
    </row>
    <row r="25" spans="1:6" x14ac:dyDescent="0.3">
      <c r="A25" s="13" t="s">
        <v>0</v>
      </c>
      <c r="B25" s="9">
        <v>113</v>
      </c>
      <c r="C25" s="9">
        <v>3787</v>
      </c>
      <c r="D25" s="9">
        <v>299</v>
      </c>
      <c r="E25" s="9">
        <v>493</v>
      </c>
      <c r="F25" s="10">
        <f t="shared" si="0"/>
        <v>4692</v>
      </c>
    </row>
    <row r="26" spans="1:6" x14ac:dyDescent="0.3">
      <c r="A26" s="13" t="s">
        <v>8</v>
      </c>
      <c r="B26" s="9">
        <v>0</v>
      </c>
      <c r="C26" s="9">
        <v>2944</v>
      </c>
      <c r="D26" s="9">
        <v>299</v>
      </c>
      <c r="E26" s="9">
        <v>493</v>
      </c>
      <c r="F26" s="10">
        <f t="shared" si="0"/>
        <v>3736</v>
      </c>
    </row>
    <row r="27" spans="1:6" x14ac:dyDescent="0.3">
      <c r="A27" s="15" t="s">
        <v>4</v>
      </c>
      <c r="B27" s="9">
        <v>2688</v>
      </c>
      <c r="C27" s="9">
        <v>3102</v>
      </c>
      <c r="D27" s="9">
        <v>299</v>
      </c>
      <c r="E27" s="9">
        <v>493</v>
      </c>
      <c r="F27" s="10">
        <f t="shared" si="0"/>
        <v>6582</v>
      </c>
    </row>
    <row r="28" spans="1:6" x14ac:dyDescent="0.3">
      <c r="A28" s="13" t="s">
        <v>5</v>
      </c>
      <c r="B28" s="9">
        <v>2037</v>
      </c>
      <c r="C28" s="9">
        <v>2944</v>
      </c>
      <c r="D28" s="9">
        <v>299</v>
      </c>
      <c r="E28" s="9">
        <v>493</v>
      </c>
      <c r="F28" s="10">
        <f t="shared" si="0"/>
        <v>5773</v>
      </c>
    </row>
    <row r="29" spans="1:6" x14ac:dyDescent="0.3">
      <c r="A29" s="13" t="s">
        <v>32</v>
      </c>
      <c r="B29" s="9">
        <v>0</v>
      </c>
      <c r="C29" s="9">
        <v>2944</v>
      </c>
      <c r="D29" s="9">
        <v>299</v>
      </c>
      <c r="E29" s="9">
        <v>493</v>
      </c>
      <c r="F29" s="10">
        <f t="shared" si="0"/>
        <v>3736</v>
      </c>
    </row>
    <row r="30" spans="1:6" x14ac:dyDescent="0.3">
      <c r="A30" s="13" t="s">
        <v>33</v>
      </c>
      <c r="B30" s="9">
        <v>0</v>
      </c>
      <c r="C30" s="9">
        <v>2039</v>
      </c>
      <c r="D30" s="9">
        <v>299</v>
      </c>
      <c r="E30" s="9">
        <v>493</v>
      </c>
      <c r="F30" s="10">
        <f t="shared" si="0"/>
        <v>2831</v>
      </c>
    </row>
    <row r="31" spans="1:6" x14ac:dyDescent="0.3">
      <c r="A31" s="13" t="s">
        <v>34</v>
      </c>
      <c r="B31" s="9">
        <v>1010</v>
      </c>
      <c r="C31" s="9">
        <v>2944</v>
      </c>
      <c r="D31" s="9">
        <v>299</v>
      </c>
      <c r="E31" s="9">
        <v>493</v>
      </c>
      <c r="F31" s="10">
        <f t="shared" si="0"/>
        <v>4746</v>
      </c>
    </row>
    <row r="32" spans="1:6" x14ac:dyDescent="0.3">
      <c r="A32" s="16" t="s">
        <v>15</v>
      </c>
      <c r="B32" s="17">
        <f>SUM(B6:B31)</f>
        <v>41209</v>
      </c>
      <c r="C32" s="17">
        <f t="shared" ref="C32:E32" si="1">SUM(C6:C31)</f>
        <v>76282</v>
      </c>
      <c r="D32" s="17">
        <f t="shared" si="1"/>
        <v>7774</v>
      </c>
      <c r="E32" s="17">
        <f t="shared" si="1"/>
        <v>12818</v>
      </c>
      <c r="F32" s="17">
        <f>SUM(F6:F31)</f>
        <v>138083</v>
      </c>
    </row>
  </sheetData>
  <autoFilter ref="A5:F5" xr:uid="{993A0A24-8A2B-499B-AD1B-E2FBC9942A5D}"/>
  <mergeCells count="1"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Kabineti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Āris Krūpens</dc:creator>
  <cp:lastModifiedBy>Jeļena Gomzina</cp:lastModifiedBy>
  <dcterms:created xsi:type="dcterms:W3CDTF">2015-06-05T18:17:20Z</dcterms:created>
  <dcterms:modified xsi:type="dcterms:W3CDTF">2024-12-27T09:32:42Z</dcterms:modified>
</cp:coreProperties>
</file>