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XSaskirot\SK atskaites\2023\Līdzekļu izlietojums\"/>
    </mc:Choice>
  </mc:AlternateContent>
  <xr:revisionPtr revIDLastSave="0" documentId="13_ncr:1_{AA2CC4A5-6DC3-4D0D-AB4A-B1DEBCCAFC70}" xr6:coauthVersionLast="47" xr6:coauthVersionMax="47" xr10:uidLastSave="{00000000-0000-0000-0000-000000000000}"/>
  <bookViews>
    <workbookView xWindow="-120" yWindow="-120" windowWidth="29040" windowHeight="15720" tabRatio="822" xr2:uid="{00000000-000D-0000-FFFF-FFFF00000000}"/>
  </bookViews>
  <sheets>
    <sheet name="Kopsavilkums" sheetId="34" r:id="rId1"/>
  </sheets>
  <definedNames>
    <definedName name="_xlnm.Print_Titles" localSheetId="0">Kopsavilkums!$14:$16</definedName>
  </definedNames>
  <calcPr calcId="191028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34" l="1"/>
  <c r="D15" i="34"/>
  <c r="D13" i="34" s="1"/>
  <c r="D12" i="34" s="1"/>
  <c r="D11" i="34" s="1"/>
  <c r="C15" i="34"/>
  <c r="C13" i="34" s="1"/>
  <c r="C12" i="34" s="1"/>
  <c r="C11" i="34" s="1"/>
  <c r="B15" i="34"/>
  <c r="B13" i="34" s="1"/>
  <c r="B12" i="34" s="1"/>
  <c r="B11" i="34" s="1"/>
  <c r="E24" i="34"/>
  <c r="E23" i="34"/>
  <c r="E22" i="34"/>
  <c r="E21" i="34"/>
  <c r="E20" i="34"/>
  <c r="E19" i="34"/>
  <c r="E18" i="34"/>
  <c r="E17" i="34"/>
  <c r="E16" i="34"/>
  <c r="E14" i="34"/>
  <c r="E15" i="34" l="1"/>
  <c r="E13" i="34" s="1"/>
  <c r="E12" i="34" s="1"/>
  <c r="E11" i="34" s="1"/>
  <c r="E35" i="34" l="1"/>
</calcChain>
</file>

<file path=xl/sharedStrings.xml><?xml version="1.0" encoding="utf-8"?>
<sst xmlns="http://schemas.openxmlformats.org/spreadsheetml/2006/main" count="42" uniqueCount="32">
  <si>
    <t>(euro)</t>
  </si>
  <si>
    <t xml:space="preserve">Izdevumu veids
</t>
  </si>
  <si>
    <t>Maksas pakalpojumi, pacienta  līdzmaksājumi (iemaksas), pārējie līdzekļi</t>
  </si>
  <si>
    <t xml:space="preserve">Pavisam kopā </t>
  </si>
  <si>
    <t>Naudas plūsma 
(kases izdevumi)</t>
  </si>
  <si>
    <t>5=2+3+4</t>
  </si>
  <si>
    <t>I  IZDEVUMI KOPĀ</t>
  </si>
  <si>
    <t>ATLĪDZĪBA</t>
  </si>
  <si>
    <r>
      <t xml:space="preserve">1.Atalgojumi </t>
    </r>
    <r>
      <rPr>
        <b/>
        <u/>
        <sz val="12"/>
        <rFont val="Times New Roman"/>
        <family val="1"/>
        <charset val="186"/>
      </rPr>
      <t>un apliekamais ienākums</t>
    </r>
    <r>
      <rPr>
        <b/>
        <sz val="12"/>
        <rFont val="Times New Roman"/>
        <family val="1"/>
        <charset val="186"/>
      </rPr>
      <t>, tajā skaitā</t>
    </r>
  </si>
  <si>
    <r>
      <t>1.1.Ārsti, zobārsti un funkcionālie speciālisti (</t>
    </r>
    <r>
      <rPr>
        <u/>
        <sz val="12"/>
        <rFont val="Times New Roman"/>
        <family val="1"/>
        <charset val="186"/>
      </rPr>
      <t>aizpilda tikai, ja praksē ir ārsts darba ņēmēja statusā</t>
    </r>
    <r>
      <rPr>
        <sz val="12"/>
        <rFont val="Times New Roman"/>
        <family val="1"/>
        <charset val="186"/>
      </rPr>
      <t>)</t>
    </r>
  </si>
  <si>
    <t>1.2.Ārstniecības un pacientu aprūpes personas un funkcionālo speciālistu asistenti,t.sk.</t>
  </si>
  <si>
    <t>1.2.1.ārsta palīgi (feldšeri), vecmātes, biomedicīnas laboranti</t>
  </si>
  <si>
    <t>1.2.2.medicīnas māsas, zobārstniecības māsas</t>
  </si>
  <si>
    <t>1.2.3.citi, iepriekš neminētie</t>
  </si>
  <si>
    <t>1.3. Ārstniecības un pacientu aprūpes atbalsta personas (māsu palīgi u.c.)</t>
  </si>
  <si>
    <t>1.4.Pārējais personāls</t>
  </si>
  <si>
    <t>1.5. Apliekamais ienākums bez nodokļa (summa, no kuras samaksā valsts sociālās apdrošināšanas obligāto iemaksu 31.07 % vai 29.36%)</t>
  </si>
  <si>
    <r>
      <t>2. Valsts sociālās apdrošināšanas obligātās iemaksas, sociāla rakstura pabalsti un kompensācijas par darba ņēmējiem (</t>
    </r>
    <r>
      <rPr>
        <b/>
        <u/>
        <sz val="12"/>
        <rFont val="Times New Roman"/>
        <family val="1"/>
        <charset val="186"/>
      </rPr>
      <t>pēc kases principa</t>
    </r>
    <r>
      <rPr>
        <sz val="12"/>
        <rFont val="Times New Roman"/>
        <family val="1"/>
        <charset val="186"/>
      </rPr>
      <t>) un pašnodarbinātā aprēķinātās VSAOI (</t>
    </r>
    <r>
      <rPr>
        <b/>
        <u/>
        <sz val="12"/>
        <rFont val="Times New Roman"/>
        <family val="1"/>
        <charset val="186"/>
      </rPr>
      <t>pēc uzkrāšanas principa</t>
    </r>
    <r>
      <rPr>
        <sz val="12"/>
        <rFont val="Times New Roman"/>
        <family val="1"/>
        <charset val="186"/>
      </rPr>
      <t>).</t>
    </r>
  </si>
  <si>
    <t>PAKALPOJUMU APMAKSA</t>
  </si>
  <si>
    <t>PĀRĒJIE IZDEVUMI (tajā skaitā IIN par darbiniekiem)</t>
  </si>
  <si>
    <t xml:space="preserve">
Ieņēmumu  veids
</t>
  </si>
  <si>
    <t>Naudas plūsma (kases ieņēmumi)</t>
  </si>
  <si>
    <t xml:space="preserve">II  IEŅĒMUMI </t>
  </si>
  <si>
    <t>X</t>
  </si>
  <si>
    <t>KOPĀ</t>
  </si>
  <si>
    <t xml:space="preserve"> No valsts budžeta līdzekļiem (NVD) ārstu praksei</t>
  </si>
  <si>
    <t>Maksas pakalpojumi; pacienta  līdzmaksājumi (iemaksas) un pārējie līdzekļi</t>
  </si>
  <si>
    <t>2023.gads</t>
  </si>
  <si>
    <r>
      <t>Apliekamais ienākums bez nodokļa (summa, no kuras samaksā valsts sociālās apdrošināšanas obligātās iemaksas pensiju apdrošināšanai 10 %)</t>
    </r>
    <r>
      <rPr>
        <b/>
        <sz val="12"/>
        <rFont val="Times New Roman"/>
        <family val="1"/>
        <charset val="186"/>
      </rPr>
      <t xml:space="preserve"> </t>
    </r>
    <r>
      <rPr>
        <b/>
        <u/>
        <sz val="12"/>
        <rFont val="Times New Roman"/>
        <family val="1"/>
        <charset val="186"/>
      </rPr>
      <t>tikai 2023. pārskata gads</t>
    </r>
  </si>
  <si>
    <t>Pārskats par valsts budžeta līdzekļu izlietojumu ārstu praksēs</t>
  </si>
  <si>
    <t>Projektu īstenošanai no ES fondiem</t>
  </si>
  <si>
    <t xml:space="preserve"> No valsts budžeta līdzekļiem (NVD) ārstu praksei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</si>
</sst>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name val="Arial"/>
      <charset val="186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name val="Arial"/>
      <family val="2"/>
      <charset val="186"/>
    </font>
    <font>
      <b/>
      <u/>
      <sz val="12"/>
      <name val="Times New Roman"/>
      <family val="1"/>
      <charset val="186"/>
    </font>
    <font>
      <sz val="14"/>
      <name val="Times New Roman"/>
      <family val="1"/>
      <charset val="186"/>
    </font>
    <font>
      <u/>
      <sz val="12"/>
      <name val="Times New Roman"/>
      <family val="1"/>
      <charset val="186"/>
    </font>
    <font>
      <b/>
      <sz val="15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rgb="FFFF0000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2" borderId="0" xfId="0" applyFont="1" applyFill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3" fontId="3" fillId="6" borderId="1" xfId="0" applyNumberFormat="1" applyFont="1" applyFill="1" applyBorder="1"/>
    <xf numFmtId="3" fontId="2" fillId="4" borderId="1" xfId="0" applyNumberFormat="1" applyFont="1" applyFill="1" applyBorder="1"/>
    <xf numFmtId="3" fontId="2" fillId="0" borderId="1" xfId="0" applyNumberFormat="1" applyFont="1" applyBorder="1"/>
    <xf numFmtId="3" fontId="2" fillId="4" borderId="1" xfId="0" applyNumberFormat="1" applyFon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/>
    <xf numFmtId="2" fontId="2" fillId="0" borderId="0" xfId="0" applyNumberFormat="1" applyFont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3">
    <cellStyle name="Normal" xfId="0" builtinId="0"/>
    <cellStyle name="Normal 2" xfId="2" xr:uid="{FCA2C91E-8E68-46A8-A9B3-8F82992B4C29}"/>
    <cellStyle name="Normal 3" xfId="1" xr:uid="{7A468B5D-4C2E-4E69-90A3-7D1AEFDD143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A4F54-E5A6-4689-817D-3FBA55F14B58}">
  <dimension ref="A1:E35"/>
  <sheetViews>
    <sheetView tabSelected="1" topLeftCell="A17" zoomScale="70" zoomScaleNormal="70" workbookViewId="0">
      <selection activeCell="B9" sqref="B9"/>
    </sheetView>
  </sheetViews>
  <sheetFormatPr defaultColWidth="8.88671875" defaultRowHeight="15.75" x14ac:dyDescent="0.25"/>
  <cols>
    <col min="1" max="1" width="46" style="1" customWidth="1"/>
    <col min="2" max="3" width="19.88671875" style="1" customWidth="1"/>
    <col min="4" max="4" width="22" style="1" customWidth="1"/>
    <col min="5" max="5" width="19.88671875" style="1" customWidth="1"/>
    <col min="6" max="16384" width="8.88671875" style="1"/>
  </cols>
  <sheetData>
    <row r="1" spans="1:5" ht="19.5" x14ac:dyDescent="0.3">
      <c r="A1" s="29"/>
      <c r="B1" s="2"/>
    </row>
    <row r="2" spans="1:5" ht="18.75" x14ac:dyDescent="0.3">
      <c r="A2" s="43" t="s">
        <v>29</v>
      </c>
      <c r="B2" s="43"/>
      <c r="C2" s="43"/>
      <c r="D2" s="43"/>
    </row>
    <row r="3" spans="1:5" x14ac:dyDescent="0.25">
      <c r="A3" s="4"/>
      <c r="B3" s="8"/>
    </row>
    <row r="4" spans="1:5" x14ac:dyDescent="0.25">
      <c r="A4" s="5" t="s">
        <v>24</v>
      </c>
      <c r="B4" s="5"/>
    </row>
    <row r="5" spans="1:5" x14ac:dyDescent="0.25">
      <c r="A5" s="5" t="s">
        <v>27</v>
      </c>
      <c r="B5" s="31"/>
      <c r="C5" s="31"/>
      <c r="D5" s="31"/>
      <c r="E5" s="31"/>
    </row>
    <row r="6" spans="1:5" ht="9" customHeight="1" x14ac:dyDescent="0.25"/>
    <row r="7" spans="1:5" x14ac:dyDescent="0.25">
      <c r="C7" s="6"/>
      <c r="E7" s="6" t="s">
        <v>0</v>
      </c>
    </row>
    <row r="8" spans="1:5" ht="81" customHeight="1" x14ac:dyDescent="0.25">
      <c r="A8" s="40" t="s">
        <v>1</v>
      </c>
      <c r="B8" s="11" t="s">
        <v>31</v>
      </c>
      <c r="C8" s="11" t="s">
        <v>30</v>
      </c>
      <c r="D8" s="11" t="s">
        <v>26</v>
      </c>
      <c r="E8" s="11" t="s">
        <v>3</v>
      </c>
    </row>
    <row r="9" spans="1:5" ht="44.25" customHeight="1" x14ac:dyDescent="0.25">
      <c r="A9" s="40"/>
      <c r="B9" s="10" t="s">
        <v>4</v>
      </c>
      <c r="C9" s="10" t="s">
        <v>4</v>
      </c>
      <c r="D9" s="10" t="s">
        <v>4</v>
      </c>
      <c r="E9" s="10" t="s">
        <v>4</v>
      </c>
    </row>
    <row r="10" spans="1:5" x14ac:dyDescent="0.25">
      <c r="A10" s="12">
        <v>1</v>
      </c>
      <c r="B10" s="12">
        <v>2</v>
      </c>
      <c r="C10" s="12">
        <v>3</v>
      </c>
      <c r="D10" s="12">
        <v>4</v>
      </c>
      <c r="E10" s="12" t="s">
        <v>5</v>
      </c>
    </row>
    <row r="11" spans="1:5" ht="23.25" customHeight="1" x14ac:dyDescent="0.25">
      <c r="A11" s="13" t="s">
        <v>6</v>
      </c>
      <c r="B11" s="32">
        <f>B12+B23+B24+B28</f>
        <v>97780530.834451541</v>
      </c>
      <c r="C11" s="32">
        <f>C12+C23+C24</f>
        <v>258337.49</v>
      </c>
      <c r="D11" s="32">
        <f t="shared" ref="D11" si="0">D12+D23+D24+D28</f>
        <v>7634766.6875364371</v>
      </c>
      <c r="E11" s="32">
        <f>E12+E23+E24+E28</f>
        <v>105673635.01198797</v>
      </c>
    </row>
    <row r="12" spans="1:5" ht="18.75" customHeight="1" x14ac:dyDescent="0.25">
      <c r="A12" s="23" t="s">
        <v>7</v>
      </c>
      <c r="B12" s="33">
        <f>B13+B22</f>
        <v>48437117.409723818</v>
      </c>
      <c r="C12" s="33">
        <f t="shared" ref="C12:E12" si="1">C13+C22</f>
        <v>26429.489999999998</v>
      </c>
      <c r="D12" s="33">
        <f t="shared" si="1"/>
        <v>2149652.2400619313</v>
      </c>
      <c r="E12" s="33">
        <f t="shared" si="1"/>
        <v>50613199.139785744</v>
      </c>
    </row>
    <row r="13" spans="1:5" ht="27" customHeight="1" x14ac:dyDescent="0.25">
      <c r="A13" s="24" t="s">
        <v>8</v>
      </c>
      <c r="B13" s="33">
        <f>B14+B15+B19+B20+B21</f>
        <v>34914669.754379973</v>
      </c>
      <c r="C13" s="33">
        <f>C14+C15+C19+C20</f>
        <v>21630</v>
      </c>
      <c r="D13" s="33">
        <f t="shared" ref="D13:E13" si="2">D14+D15+D19+D20+D21</f>
        <v>1531981.4977687802</v>
      </c>
      <c r="E13" s="33">
        <f t="shared" si="2"/>
        <v>36468281.252148747</v>
      </c>
    </row>
    <row r="14" spans="1:5" ht="34.5" customHeight="1" x14ac:dyDescent="0.25">
      <c r="A14" s="25" t="s">
        <v>9</v>
      </c>
      <c r="B14" s="34">
        <v>1719224.6700000002</v>
      </c>
      <c r="C14" s="34">
        <v>7308</v>
      </c>
      <c r="D14" s="34">
        <v>235901.26</v>
      </c>
      <c r="E14" s="35">
        <f>SUM(B14:D14)</f>
        <v>1962433.9300000002</v>
      </c>
    </row>
    <row r="15" spans="1:5" ht="31.5" customHeight="1" x14ac:dyDescent="0.25">
      <c r="A15" s="25" t="s">
        <v>10</v>
      </c>
      <c r="B15" s="33">
        <f>SUM(B16:B18)</f>
        <v>19610760.913288929</v>
      </c>
      <c r="C15" s="33">
        <f t="shared" ref="C15:D15" si="3">SUM(C16:C18)</f>
        <v>14322</v>
      </c>
      <c r="D15" s="33">
        <f t="shared" si="3"/>
        <v>492220.08536982373</v>
      </c>
      <c r="E15" s="33">
        <f t="shared" ref="E15" si="4">SUM(E16:E18)</f>
        <v>20117302.99865875</v>
      </c>
    </row>
    <row r="16" spans="1:5" ht="31.5" x14ac:dyDescent="0.25">
      <c r="A16" s="26" t="s">
        <v>11</v>
      </c>
      <c r="B16" s="34">
        <v>8167159.6840000004</v>
      </c>
      <c r="C16" s="34">
        <v>12465</v>
      </c>
      <c r="D16" s="34">
        <v>245572.986</v>
      </c>
      <c r="E16" s="35">
        <f>SUM(B16:D16)</f>
        <v>8425197.6699999999</v>
      </c>
    </row>
    <row r="17" spans="1:5" x14ac:dyDescent="0.25">
      <c r="A17" s="26" t="s">
        <v>12</v>
      </c>
      <c r="B17" s="34">
        <v>11256777.599288929</v>
      </c>
      <c r="C17" s="34">
        <v>1857</v>
      </c>
      <c r="D17" s="34">
        <v>228834.0993698237</v>
      </c>
      <c r="E17" s="35">
        <f t="shared" ref="E17:E24" si="5">SUM(B17:D17)</f>
        <v>11487468.698658753</v>
      </c>
    </row>
    <row r="18" spans="1:5" x14ac:dyDescent="0.25">
      <c r="A18" s="26" t="s">
        <v>13</v>
      </c>
      <c r="B18" s="34">
        <v>186823.63</v>
      </c>
      <c r="C18" s="34">
        <v>0</v>
      </c>
      <c r="D18" s="34">
        <v>17813</v>
      </c>
      <c r="E18" s="35">
        <f t="shared" si="5"/>
        <v>204636.63</v>
      </c>
    </row>
    <row r="19" spans="1:5" ht="34.5" customHeight="1" x14ac:dyDescent="0.25">
      <c r="A19" s="27" t="s">
        <v>14</v>
      </c>
      <c r="B19" s="34">
        <v>502020.69999999995</v>
      </c>
      <c r="C19" s="34">
        <v>0</v>
      </c>
      <c r="D19" s="34">
        <v>18401</v>
      </c>
      <c r="E19" s="35">
        <f t="shared" si="5"/>
        <v>520421.69999999995</v>
      </c>
    </row>
    <row r="20" spans="1:5" x14ac:dyDescent="0.25">
      <c r="A20" s="22" t="s">
        <v>15</v>
      </c>
      <c r="B20" s="34">
        <v>2147944.3899999997</v>
      </c>
      <c r="C20" s="34">
        <v>0</v>
      </c>
      <c r="D20" s="34">
        <v>215275.06</v>
      </c>
      <c r="E20" s="35">
        <f t="shared" si="5"/>
        <v>2363219.4499999997</v>
      </c>
    </row>
    <row r="21" spans="1:5" ht="47.25" x14ac:dyDescent="0.25">
      <c r="A21" s="22" t="s">
        <v>16</v>
      </c>
      <c r="B21" s="34">
        <v>10934719.081091046</v>
      </c>
      <c r="C21" s="36" t="s">
        <v>23</v>
      </c>
      <c r="D21" s="34">
        <v>570184.09239895653</v>
      </c>
      <c r="E21" s="35">
        <f>B21+D21</f>
        <v>11504903.173490003</v>
      </c>
    </row>
    <row r="22" spans="1:5" ht="67.5" customHeight="1" x14ac:dyDescent="0.25">
      <c r="A22" s="25" t="s">
        <v>17</v>
      </c>
      <c r="B22" s="34">
        <v>13522447.655343844</v>
      </c>
      <c r="C22" s="34">
        <v>4799.49</v>
      </c>
      <c r="D22" s="34">
        <v>617670.74229315098</v>
      </c>
      <c r="E22" s="35">
        <f t="shared" si="5"/>
        <v>14144917.887636995</v>
      </c>
    </row>
    <row r="23" spans="1:5" s="2" customFormat="1" x14ac:dyDescent="0.25">
      <c r="A23" s="28" t="s">
        <v>18</v>
      </c>
      <c r="B23" s="34">
        <v>11344490.519865038</v>
      </c>
      <c r="C23" s="34">
        <v>10845</v>
      </c>
      <c r="D23" s="34">
        <v>1343492.0060943423</v>
      </c>
      <c r="E23" s="37">
        <f t="shared" si="5"/>
        <v>12698827.52595938</v>
      </c>
    </row>
    <row r="24" spans="1:5" s="2" customFormat="1" x14ac:dyDescent="0.25">
      <c r="A24" s="28" t="s">
        <v>19</v>
      </c>
      <c r="B24" s="34">
        <v>13970617.553169142</v>
      </c>
      <c r="C24" s="34">
        <v>221063</v>
      </c>
      <c r="D24" s="34">
        <v>3171940.1850737091</v>
      </c>
      <c r="E24" s="37">
        <f t="shared" si="5"/>
        <v>17363620.73824285</v>
      </c>
    </row>
    <row r="25" spans="1:5" s="2" customFormat="1" x14ac:dyDescent="0.25">
      <c r="A25" s="15"/>
      <c r="C25" s="3"/>
      <c r="D25" s="3"/>
      <c r="E25" s="18"/>
    </row>
    <row r="26" spans="1:5" s="2" customFormat="1" x14ac:dyDescent="0.25">
      <c r="A26" s="15"/>
      <c r="C26" s="3"/>
      <c r="D26" s="39"/>
      <c r="E26" s="18"/>
    </row>
    <row r="27" spans="1:5" s="2" customFormat="1" ht="12" customHeight="1" x14ac:dyDescent="0.25">
      <c r="A27" s="15"/>
      <c r="C27" s="3"/>
      <c r="D27" s="3"/>
      <c r="E27" s="16"/>
    </row>
    <row r="28" spans="1:5" ht="47.25" x14ac:dyDescent="0.25">
      <c r="A28" s="22" t="s">
        <v>28</v>
      </c>
      <c r="B28" s="34">
        <v>24028305.351693545</v>
      </c>
      <c r="C28" s="36" t="s">
        <v>23</v>
      </c>
      <c r="D28" s="34">
        <v>969682.25630645407</v>
      </c>
      <c r="E28" s="35">
        <f>B28+D28</f>
        <v>24997987.607999999</v>
      </c>
    </row>
    <row r="29" spans="1:5" x14ac:dyDescent="0.25">
      <c r="A29" s="9"/>
      <c r="B29" s="17"/>
      <c r="C29" s="3"/>
      <c r="D29" s="3"/>
      <c r="E29" s="6"/>
    </row>
    <row r="30" spans="1:5" x14ac:dyDescent="0.25">
      <c r="A30" s="9"/>
      <c r="B30" s="30"/>
      <c r="C30" s="3"/>
      <c r="D30" s="30"/>
      <c r="E30" s="30"/>
    </row>
    <row r="31" spans="1:5" s="2" customFormat="1" ht="12" customHeight="1" x14ac:dyDescent="0.25">
      <c r="A31" s="15"/>
      <c r="C31" s="3"/>
      <c r="D31" s="3"/>
      <c r="E31" s="16"/>
    </row>
    <row r="32" spans="1:5" ht="81.75" customHeight="1" x14ac:dyDescent="0.25">
      <c r="A32" s="41" t="s">
        <v>20</v>
      </c>
      <c r="B32" s="20" t="s">
        <v>25</v>
      </c>
      <c r="C32" s="20" t="s">
        <v>30</v>
      </c>
      <c r="D32" s="20" t="s">
        <v>2</v>
      </c>
      <c r="E32" s="20" t="s">
        <v>3</v>
      </c>
    </row>
    <row r="33" spans="1:5" ht="31.5" x14ac:dyDescent="0.25">
      <c r="A33" s="42"/>
      <c r="B33" s="14" t="s">
        <v>21</v>
      </c>
      <c r="C33" s="14" t="s">
        <v>21</v>
      </c>
      <c r="D33" s="14" t="s">
        <v>21</v>
      </c>
      <c r="E33" s="14" t="s">
        <v>21</v>
      </c>
    </row>
    <row r="34" spans="1:5" x14ac:dyDescent="0.25">
      <c r="A34" s="21">
        <v>1</v>
      </c>
      <c r="B34" s="21">
        <v>2</v>
      </c>
      <c r="C34" s="21">
        <v>3</v>
      </c>
      <c r="D34" s="21">
        <v>4</v>
      </c>
      <c r="E34" s="21" t="s">
        <v>5</v>
      </c>
    </row>
    <row r="35" spans="1:5" s="7" customFormat="1" ht="29.25" customHeight="1" x14ac:dyDescent="0.25">
      <c r="A35" s="19" t="s">
        <v>22</v>
      </c>
      <c r="B35" s="34">
        <v>96115084.11999999</v>
      </c>
      <c r="C35" s="34">
        <v>322290.19999999995</v>
      </c>
      <c r="D35" s="34">
        <v>7246723.1499999994</v>
      </c>
      <c r="E35" s="38">
        <f>SUM(B35:D35)</f>
        <v>103684097.47</v>
      </c>
    </row>
  </sheetData>
  <mergeCells count="3">
    <mergeCell ref="A2:D2"/>
    <mergeCell ref="A8:A9"/>
    <mergeCell ref="A32:A33"/>
  </mergeCells>
  <printOptions horizontalCentered="1"/>
  <pageMargins left="0.23622047244094491" right="0.23622047244094491" top="0.23622047244094491" bottom="0.35433070866141736" header="0.23622047244094491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Kopsavilkums</vt:lpstr>
      <vt:lpstr>Kopsavilkums!Print_Titles</vt:lpstr>
    </vt:vector>
  </TitlesOfParts>
  <Manager/>
  <Company>VOVA Centrālais fonds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X980219</dc:creator>
  <cp:keywords/>
  <dc:description/>
  <cp:lastModifiedBy>Gunita Nadziņa</cp:lastModifiedBy>
  <cp:revision/>
  <cp:lastPrinted>2024-10-09T11:25:37Z</cp:lastPrinted>
  <dcterms:created xsi:type="dcterms:W3CDTF">2000-10-19T05:10:39Z</dcterms:created>
  <dcterms:modified xsi:type="dcterms:W3CDTF">2024-10-09T11:26:05Z</dcterms:modified>
  <cp:category/>
  <cp:contentStatus/>
</cp:coreProperties>
</file>