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rbi\2023\MARINA\"/>
    </mc:Choice>
  </mc:AlternateContent>
  <xr:revisionPtr revIDLastSave="0" documentId="13_ncr:1_{2B666FED-D16D-486A-BCE2-678C05DA60D9}" xr6:coauthVersionLast="47" xr6:coauthVersionMax="47" xr10:uidLastSave="{00000000-0000-0000-0000-000000000000}"/>
  <bookViews>
    <workbookView xWindow="-120" yWindow="-120" windowWidth="19440" windowHeight="13920" xr2:uid="{5D1E0381-EC5E-4884-9A55-201A8F540ECD}"/>
  </bookViews>
  <sheets>
    <sheet name="5_STAC_Observ" sheetId="1" r:id="rId1"/>
    <sheet name="5_Metadati_STAC_Observ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H32" i="1"/>
  <c r="E32" i="1"/>
  <c r="G31" i="1" l="1"/>
  <c r="G5" i="1" s="1"/>
  <c r="H5" i="1" s="1"/>
  <c r="F31" i="1"/>
  <c r="F5" i="1" s="1"/>
  <c r="C31" i="1"/>
  <c r="E31" i="1" l="1"/>
  <c r="C5" i="1"/>
  <c r="E5" i="1" s="1"/>
  <c r="H31" i="1"/>
</calcChain>
</file>

<file path=xl/sharedStrings.xml><?xml version="1.0" encoding="utf-8"?>
<sst xmlns="http://schemas.openxmlformats.org/spreadsheetml/2006/main" count="129" uniqueCount="117">
  <si>
    <r>
      <t>Pārskats par observācijas gadījumu skaitu un īpatsvaru uzņemšanas nodaļā</t>
    </r>
    <r>
      <rPr>
        <i/>
        <sz val="14"/>
        <rFont val="Calibri"/>
        <family val="2"/>
        <charset val="186"/>
        <scheme val="minor"/>
      </rPr>
      <t xml:space="preserve"> (gan ambulatorie, gan stacionārie)</t>
    </r>
  </si>
  <si>
    <t>Pārskata periods: 2023.gads</t>
  </si>
  <si>
    <t>Ārstniecības iestādes nosaukums (AI)</t>
  </si>
  <si>
    <t>AI kods</t>
  </si>
  <si>
    <t>Uzņemšanas nodaļas gadījumu skaits*</t>
  </si>
  <si>
    <t>Observācijas gadījumu skaits**</t>
  </si>
  <si>
    <t>Observācijas gadījumu īpatsvars no kopējā gadījumu skaita uzņemšanas nodaļā</t>
  </si>
  <si>
    <t>Uzņemšanas nodaļas gadījumu skaits, izslēdzot dzemdības un plānveida hospitalizācijas*</t>
  </si>
  <si>
    <t>Observācijas gadījumu skaits, izslēdzot dzemdības un plānveida hospitalizācijas**</t>
  </si>
  <si>
    <t>Observācijas gadījumu īpatsvars no kopējā gadījumu skaita uzņemšanas nodaļā, izslēdzot dzemdības un plānveida hospitalizācijas</t>
  </si>
  <si>
    <t>5=4/3*100</t>
  </si>
  <si>
    <t>8=7/6*100</t>
  </si>
  <si>
    <t>KOPĀ</t>
  </si>
  <si>
    <t>V līmeņa ārstniecības iestādes</t>
  </si>
  <si>
    <t>Bērnu klīniskā universitātes slimnīca</t>
  </si>
  <si>
    <t>010011804</t>
  </si>
  <si>
    <t>Paula Stradiņa klīniskā universitātes slimnīca</t>
  </si>
  <si>
    <t>010011803</t>
  </si>
  <si>
    <t>Rīgas Austrumu klīniskā universitātes slimnīca</t>
  </si>
  <si>
    <t>010000234</t>
  </si>
  <si>
    <t>IV līmeņa ārstniecības iestādes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</si>
  <si>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</si>
  <si>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</si>
  <si>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</si>
  <si>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</si>
  <si>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</si>
  <si>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</si>
  <si>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</si>
  <si>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</si>
  <si>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</si>
  <si>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</si>
  <si>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</si>
  <si>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</si>
  <si>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</si>
  <si>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</si>
  <si>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III līmeņa ārstniecības iestādes</t>
  </si>
  <si>
    <t>Balvu un Gulbenes slimnīcu apvienība</t>
  </si>
  <si>
    <t>500200052</t>
  </si>
  <si>
    <t>Cēsu klīnika</t>
  </si>
  <si>
    <t>420200052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</si>
  <si>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</si>
  <si>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</si>
  <si>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</si>
  <si>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</si>
  <si>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</si>
  <si>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</si>
  <si>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</si>
  <si>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</si>
  <si>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</si>
  <si>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</si>
  <si>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II līmeņa ārstniecības iestādes</t>
  </si>
  <si>
    <t>Alūksnes slimnīca</t>
  </si>
  <si>
    <t>360200027</t>
  </si>
  <si>
    <t>Krāslavas slimnīca</t>
  </si>
  <si>
    <t>600200001</t>
  </si>
  <si>
    <t>Preiļu slimnīca</t>
  </si>
  <si>
    <t>760200002</t>
  </si>
  <si>
    <t>Tukuma slimnīca</t>
  </si>
  <si>
    <t>900200046</t>
  </si>
  <si>
    <t>V līmeņa specializētās ārstniecības iestādes</t>
  </si>
  <si>
    <t>Rīgas Dzemdību nams</t>
  </si>
  <si>
    <t>010021301</t>
  </si>
  <si>
    <t>Specializētās ārstniecības iestādes</t>
  </si>
  <si>
    <t>Daugavpils psihoneiroloģiskā slimnīca</t>
  </si>
  <si>
    <t>050012101</t>
  </si>
  <si>
    <t>Piejūras slimnīca</t>
  </si>
  <si>
    <t>170010601</t>
  </si>
  <si>
    <t>Rīgas psihiatrijas un narkoloģijas centrs</t>
  </si>
  <si>
    <t>010012202</t>
  </si>
  <si>
    <t>Slimnīca Ģintermuiža</t>
  </si>
  <si>
    <t>090012101</t>
  </si>
  <si>
    <t>Strenču psihoneiroloģiskā slimnīca</t>
  </si>
  <si>
    <t>941800004</t>
  </si>
  <si>
    <t>*Gadījumu skaitu uzņemšanas nodaļā veido stacionāro hospitalizāciju skaits un ambulatoro epizožu (1.-6.) skaits uzņemšanas nodaļā</t>
  </si>
  <si>
    <t>**Observācijas gadījumu skaitu veido stacionāro hospitalizāciju skaits ar OG pacientu grupu un ambulatoro observācijas epizožu (1.-6.) skaits uzņemšanas nodaļā</t>
  </si>
  <si>
    <t>Observācijas kopējie rādītāji 2021. -2023. gadā</t>
  </si>
  <si>
    <t>Periods</t>
  </si>
  <si>
    <t>Uzņemšanas nodaļas gadījumi*</t>
  </si>
  <si>
    <t>4=3/2*100</t>
  </si>
  <si>
    <t>8=4/3*100</t>
  </si>
  <si>
    <t>2021. gads</t>
  </si>
  <si>
    <t>2022. gada 1. pusgads</t>
  </si>
  <si>
    <t>2023.gads</t>
  </si>
  <si>
    <t>Pārskata nosaukums</t>
  </si>
  <si>
    <t>Pārskats par observācijas gadījumu skaitu un īpatsvaru uzņemšanas nodaļā (gan ambulatorie, gan stacionārie)</t>
  </si>
  <si>
    <t>Saturs!A1</t>
  </si>
  <si>
    <t>Metadatu versija</t>
  </si>
  <si>
    <t>Pamatojums datu savākšanai</t>
  </si>
  <si>
    <t>Regularitāte (datu atjaunošanas biežums)</t>
  </si>
  <si>
    <t>Reizi pusgadā</t>
  </si>
  <si>
    <t>Izpildes termiņš</t>
  </si>
  <si>
    <t>Pusgada dati līdz attiecīgā gada 31.07., gada dati līdz nākamā gada 15.02.</t>
  </si>
  <si>
    <t>Datu avots (Sistēma, fails utml.nosaukums)</t>
  </si>
  <si>
    <t>Nacionālā veselības dienesta Vadības informācijas sistēmas stacionāro pakalpojumu (SPANS) un ambulatoro pakalpojumu  datu bāze (APANS)</t>
  </si>
  <si>
    <t>Pārskata pasūtītājs (Struktūrvienība)</t>
  </si>
  <si>
    <t>ĀPD SPN</t>
  </si>
  <si>
    <t>Atbildīgais izpildītājs  (Struktūrvienība)</t>
  </si>
  <si>
    <t>DPAN</t>
  </si>
  <si>
    <t>Reglamentējošie dokumenti (NVD rīkojums par operatīvajiem pārskatiem)</t>
  </si>
  <si>
    <t>Publicēšanas vieta NVD diskos</t>
  </si>
  <si>
    <t>Publicēšanas vieta publiskā vidē</t>
  </si>
  <si>
    <t>NVD mājas lapa</t>
  </si>
  <si>
    <t>Metadati (visi parametri, kas nepieciešami pārskata sagatavošanā)</t>
  </si>
  <si>
    <t>Aprēķins - observācijas gadījumu īpatsvars no kopējā gadījumu skaita uzņemšanas nodaļā</t>
  </si>
  <si>
    <t>Observācijas gadījumu skaits/ Uzņemšanas nodaļas gadījumu skaits</t>
  </si>
  <si>
    <t>Skaitītājs</t>
  </si>
  <si>
    <t>Observācijas gadījumu skaitu veido stacionāro hospitalizāciju skaits ar OG pacientu grupu un ambulatoro observācijas epizožu (1.-6.) skaits uzņemšanas nodaļā (struktūrvienība-"1 Uzņemšanas nodaļa". Aprūpes epizode "1.-6." Pacientu grupa "OG")</t>
  </si>
  <si>
    <t>Saucējs</t>
  </si>
  <si>
    <t>Gadījumu skaitu uzņemšanas nodaļā veido stacionāro hospitalizāciju skaits un ambulatoro epizožu (1.-6.) skaits uzņemšanas nodaļā</t>
  </si>
  <si>
    <t>Iekļaušanas kritēriji</t>
  </si>
  <si>
    <t>Visas hospitalizācijas un visi uzņemšanas nodaļas ambulatorie taloni (struktūrvienība-"1 Uzņemšanas nodaļa". Aprūpes epizode "1.-6." )</t>
  </si>
  <si>
    <t>Izslēgšanas kritēriji</t>
  </si>
  <si>
    <t>Nav</t>
  </si>
  <si>
    <t>Aprēķins - observācijas gadījumu īpatsvars no kopējā gadījumu skaita uzņemšanas nodaļā, izslēdzot dzemdības un plānveida hospitalizācijas</t>
  </si>
  <si>
    <t>Uzņemšanas nodaļas gadījumu skaits, izslēdzot dzemdības un plānveida hospitalizācijas/Observācijas gadījumu skaits, izslēdzot dzemdības un plānveida hospitalizācijas</t>
  </si>
  <si>
    <t>Visas hospitalizācijas, kur kustības veids 14, 15, 17, 18 un visi uzņemšanas nodaļas ambulatorie taloni (struktūrvienība-"1 Uzņemšanas nodaļa". Aprūpes epizode "1.-6." )</t>
  </si>
  <si>
    <t>Hospitalizācijas, kur uzskaites dokumentā norādītas dzemdību manipulācijas: kods 16100 vai 16106 vai 16107 vai 16108 vai 16115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</si>
</sst>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22">
    <font>
      <sz val="1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0"/>
      <name val="Calibri"/>
      <family val="2"/>
      <charset val="186"/>
      <scheme val="minor"/>
    </font>
    <font>
      <u/>
      <sz val="12"/>
      <color theme="10"/>
      <name val="Arial"/>
      <family val="2"/>
      <charset val="186"/>
    </font>
    <font>
      <b/>
      <sz val="14"/>
      <name val="Calibri"/>
      <family val="2"/>
      <charset val="186"/>
      <scheme val="minor"/>
    </font>
    <font>
      <i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0"/>
      <name val="Arial"/>
      <family val="2"/>
    </font>
    <font>
      <b/>
      <sz val="10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color indexed="8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u/>
      <sz val="12"/>
      <color theme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11"/>
      <color indexed="8"/>
      <name val="Calibri"/>
      <family val="2"/>
      <scheme val="minor"/>
    </font>
    <font>
      <sz val="12"/>
      <name val="Arial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DE9D9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1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0" fillId="0" borderId="0"/>
    <xf numFmtId="0" fontId="13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91">
    <xf numFmtId="0" fontId="0" fillId="0" borderId="0" xfId="0"/>
    <xf numFmtId="0" fontId="4" fillId="0" borderId="0" xfId="2" applyFont="1"/>
    <xf numFmtId="0" fontId="8" fillId="0" borderId="0" xfId="0" applyFont="1" applyAlignment="1">
      <alignment horizontal="left" vertical="center"/>
    </xf>
    <xf numFmtId="0" fontId="4" fillId="0" borderId="0" xfId="3" applyFont="1"/>
    <xf numFmtId="0" fontId="10" fillId="0" borderId="1" xfId="4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0" fontId="10" fillId="0" borderId="5" xfId="4" applyFont="1" applyBorder="1" applyAlignment="1">
      <alignment horizontal="center" vertical="center" wrapText="1"/>
    </xf>
    <xf numFmtId="0" fontId="4" fillId="0" borderId="0" xfId="5" applyFont="1"/>
    <xf numFmtId="0" fontId="4" fillId="0" borderId="6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3" fontId="10" fillId="0" borderId="1" xfId="6" applyNumberFormat="1" applyFont="1" applyFill="1" applyBorder="1" applyAlignment="1" applyProtection="1">
      <alignment horizontal="left" vertical="center" wrapText="1"/>
    </xf>
    <xf numFmtId="3" fontId="10" fillId="0" borderId="2" xfId="6" applyNumberFormat="1" applyFont="1" applyFill="1" applyBorder="1" applyAlignment="1" applyProtection="1">
      <alignment vertical="center" wrapText="1"/>
    </xf>
    <xf numFmtId="0" fontId="10" fillId="0" borderId="10" xfId="0" applyFont="1" applyBorder="1" applyAlignment="1">
      <alignment horizontal="left" indent="1"/>
    </xf>
    <xf numFmtId="0" fontId="4" fillId="0" borderId="10" xfId="0" applyFont="1" applyBorder="1" applyAlignment="1">
      <alignment horizontal="left" indent="2"/>
    </xf>
    <xf numFmtId="0" fontId="4" fillId="0" borderId="6" xfId="0" applyFont="1" applyBorder="1" applyAlignment="1">
      <alignment horizontal="left" indent="2"/>
    </xf>
    <xf numFmtId="0" fontId="4" fillId="0" borderId="7" xfId="0" applyFont="1" applyBorder="1"/>
    <xf numFmtId="3" fontId="4" fillId="0" borderId="0" xfId="5" applyNumberFormat="1" applyFont="1"/>
    <xf numFmtId="0" fontId="6" fillId="0" borderId="0" xfId="0" applyFont="1"/>
    <xf numFmtId="0" fontId="10" fillId="0" borderId="0" xfId="0" applyFont="1"/>
    <xf numFmtId="0" fontId="4" fillId="0" borderId="0" xfId="0" applyFont="1"/>
    <xf numFmtId="0" fontId="10" fillId="0" borderId="19" xfId="4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vertical="top" wrapText="1"/>
    </xf>
    <xf numFmtId="0" fontId="16" fillId="0" borderId="0" xfId="1" applyFont="1"/>
    <xf numFmtId="0" fontId="4" fillId="0" borderId="12" xfId="0" applyFont="1" applyBorder="1"/>
    <xf numFmtId="0" fontId="17" fillId="0" borderId="16" xfId="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wrapText="1"/>
    </xf>
    <xf numFmtId="0" fontId="17" fillId="0" borderId="15" xfId="0" applyFont="1" applyBorder="1" applyAlignment="1">
      <alignment horizontal="left" vertical="center" wrapText="1"/>
    </xf>
    <xf numFmtId="0" fontId="4" fillId="3" borderId="14" xfId="0" applyFont="1" applyFill="1" applyBorder="1" applyAlignment="1">
      <alignment wrapText="1"/>
    </xf>
    <xf numFmtId="0" fontId="4" fillId="3" borderId="24" xfId="0" applyFont="1" applyFill="1" applyBorder="1" applyAlignment="1">
      <alignment horizontal="left" vertical="center" wrapText="1"/>
    </xf>
    <xf numFmtId="0" fontId="18" fillId="4" borderId="13" xfId="0" applyFont="1" applyFill="1" applyBorder="1"/>
    <xf numFmtId="0" fontId="17" fillId="4" borderId="25" xfId="0" applyFont="1" applyFill="1" applyBorder="1"/>
    <xf numFmtId="0" fontId="4" fillId="0" borderId="15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/>
    <xf numFmtId="0" fontId="4" fillId="0" borderId="14" xfId="0" applyFont="1" applyBorder="1"/>
    <xf numFmtId="3" fontId="12" fillId="0" borderId="12" xfId="7" applyNumberFormat="1" applyFont="1" applyFill="1" applyBorder="1" applyAlignment="1"/>
    <xf numFmtId="3" fontId="4" fillId="0" borderId="8" xfId="6" applyNumberFormat="1" applyFont="1" applyFill="1" applyBorder="1" applyAlignment="1"/>
    <xf numFmtId="3" fontId="10" fillId="0" borderId="12" xfId="5" applyNumberFormat="1" applyFont="1" applyBorder="1"/>
    <xf numFmtId="0" fontId="10" fillId="0" borderId="0" xfId="5" applyFont="1"/>
    <xf numFmtId="3" fontId="10" fillId="0" borderId="12" xfId="7" applyNumberFormat="1" applyFont="1" applyFill="1" applyBorder="1" applyAlignment="1"/>
    <xf numFmtId="164" fontId="10" fillId="0" borderId="2" xfId="9" applyNumberFormat="1" applyFont="1" applyBorder="1"/>
    <xf numFmtId="164" fontId="10" fillId="0" borderId="11" xfId="9" applyNumberFormat="1" applyFont="1" applyBorder="1"/>
    <xf numFmtId="164" fontId="4" fillId="0" borderId="11" xfId="9" applyNumberFormat="1" applyFont="1" applyBorder="1"/>
    <xf numFmtId="164" fontId="4" fillId="0" borderId="7" xfId="9" applyNumberFormat="1" applyFont="1" applyBorder="1"/>
    <xf numFmtId="0" fontId="19" fillId="0" borderId="26" xfId="4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right"/>
    </xf>
    <xf numFmtId="165" fontId="4" fillId="0" borderId="28" xfId="6" applyNumberFormat="1" applyFont="1" applyFill="1" applyBorder="1" applyAlignment="1"/>
    <xf numFmtId="164" fontId="4" fillId="0" borderId="27" xfId="7" applyNumberFormat="1" applyFont="1" applyFill="1" applyBorder="1" applyAlignment="1"/>
    <xf numFmtId="3" fontId="4" fillId="0" borderId="8" xfId="14" applyNumberFormat="1" applyFont="1" applyBorder="1" applyAlignment="1">
      <alignment horizontal="right"/>
    </xf>
    <xf numFmtId="165" fontId="4" fillId="0" borderId="9" xfId="15" applyNumberFormat="1" applyFont="1" applyFill="1" applyBorder="1" applyAlignment="1"/>
    <xf numFmtId="164" fontId="4" fillId="0" borderId="7" xfId="16" applyNumberFormat="1" applyFont="1" applyFill="1" applyBorder="1" applyAlignment="1"/>
    <xf numFmtId="3" fontId="4" fillId="0" borderId="6" xfId="14" applyNumberFormat="1" applyFont="1" applyBorder="1" applyAlignment="1">
      <alignment horizontal="right"/>
    </xf>
    <xf numFmtId="3" fontId="10" fillId="0" borderId="1" xfId="6" applyNumberFormat="1" applyFont="1" applyFill="1" applyBorder="1" applyAlignment="1" applyProtection="1">
      <alignment vertical="center" wrapText="1"/>
    </xf>
    <xf numFmtId="3" fontId="4" fillId="0" borderId="6" xfId="6" applyNumberFormat="1" applyFont="1" applyFill="1" applyBorder="1" applyAlignment="1"/>
    <xf numFmtId="0" fontId="10" fillId="0" borderId="12" xfId="0" applyFont="1" applyBorder="1"/>
    <xf numFmtId="3" fontId="12" fillId="0" borderId="12" xfId="5" applyNumberFormat="1" applyFont="1" applyBorder="1"/>
    <xf numFmtId="164" fontId="10" fillId="0" borderId="12" xfId="9" applyNumberFormat="1" applyFont="1" applyBorder="1"/>
    <xf numFmtId="3" fontId="4" fillId="0" borderId="12" xfId="6" applyNumberFormat="1" applyFont="1" applyFill="1" applyBorder="1" applyAlignment="1"/>
    <xf numFmtId="164" fontId="4" fillId="0" borderId="12" xfId="9" applyNumberFormat="1" applyFont="1" applyBorder="1"/>
    <xf numFmtId="3" fontId="10" fillId="0" borderId="12" xfId="6" applyNumberFormat="1" applyFont="1" applyFill="1" applyBorder="1" applyAlignment="1"/>
    <xf numFmtId="164" fontId="4" fillId="0" borderId="0" xfId="3" applyNumberFormat="1" applyFont="1"/>
    <xf numFmtId="164" fontId="10" fillId="0" borderId="2" xfId="4" applyNumberFormat="1" applyFont="1" applyBorder="1" applyAlignment="1">
      <alignment horizontal="center" vertical="center" wrapText="1"/>
    </xf>
    <xf numFmtId="164" fontId="4" fillId="0" borderId="7" xfId="4" applyNumberFormat="1" applyFont="1" applyBorder="1" applyAlignment="1">
      <alignment horizontal="center" vertical="center" wrapText="1"/>
    </xf>
    <xf numFmtId="164" fontId="4" fillId="0" borderId="12" xfId="6" applyNumberFormat="1" applyFont="1" applyFill="1" applyBorder="1" applyAlignment="1"/>
    <xf numFmtId="164" fontId="4" fillId="0" borderId="0" xfId="5" applyNumberFormat="1" applyFont="1"/>
    <xf numFmtId="164" fontId="10" fillId="0" borderId="0" xfId="0" applyNumberFormat="1" applyFont="1"/>
    <xf numFmtId="164" fontId="4" fillId="0" borderId="0" xfId="0" applyNumberFormat="1" applyFont="1"/>
    <xf numFmtId="3" fontId="4" fillId="0" borderId="29" xfId="0" applyNumberFormat="1" applyFont="1" applyBorder="1" applyAlignment="1">
      <alignment horizontal="right"/>
    </xf>
    <xf numFmtId="165" fontId="4" fillId="0" borderId="30" xfId="6" applyNumberFormat="1" applyFont="1" applyFill="1" applyBorder="1" applyAlignment="1"/>
    <xf numFmtId="164" fontId="4" fillId="0" borderId="26" xfId="7" applyNumberFormat="1" applyFont="1" applyFill="1" applyBorder="1" applyAlignment="1"/>
    <xf numFmtId="3" fontId="4" fillId="0" borderId="31" xfId="0" applyNumberFormat="1" applyFont="1" applyBorder="1" applyAlignment="1">
      <alignment horizontal="right"/>
    </xf>
    <xf numFmtId="164" fontId="10" fillId="0" borderId="12" xfId="6" applyNumberFormat="1" applyFont="1" applyFill="1" applyBorder="1" applyAlignment="1"/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6" fillId="0" borderId="0" xfId="2" applyFont="1" applyAlignment="1">
      <alignment horizontal="center" vertical="center" wrapText="1"/>
    </xf>
    <xf numFmtId="0" fontId="4" fillId="0" borderId="0" xfId="5" applyFont="1" applyAlignment="1">
      <alignment horizontal="left" wrapText="1"/>
    </xf>
    <xf numFmtId="0" fontId="4" fillId="0" borderId="0" xfId="5" applyFont="1" applyAlignment="1">
      <alignment horizontal="left" vertical="top" wrapText="1"/>
    </xf>
    <xf numFmtId="0" fontId="10" fillId="0" borderId="17" xfId="4" applyFont="1" applyBorder="1" applyAlignment="1">
      <alignment horizontal="left" vertical="center" wrapText="1"/>
    </xf>
    <xf numFmtId="0" fontId="10" fillId="0" borderId="18" xfId="4" applyFont="1" applyBorder="1" applyAlignment="1">
      <alignment horizontal="left" vertical="center" wrapText="1"/>
    </xf>
    <xf numFmtId="0" fontId="4" fillId="0" borderId="20" xfId="4" applyFont="1" applyBorder="1" applyAlignment="1">
      <alignment horizontal="center" vertical="center" wrapText="1"/>
    </xf>
    <xf numFmtId="0" fontId="4" fillId="0" borderId="21" xfId="4" applyFont="1" applyBorder="1" applyAlignment="1">
      <alignment horizontal="center" vertical="center" wrapText="1"/>
    </xf>
    <xf numFmtId="0" fontId="4" fillId="0" borderId="6" xfId="14" applyFont="1" applyBorder="1" applyAlignment="1">
      <alignment horizontal="left"/>
    </xf>
    <xf numFmtId="0" fontId="4" fillId="0" borderId="7" xfId="14" applyFont="1" applyBorder="1" applyAlignment="1">
      <alignment horizontal="left"/>
    </xf>
  </cellXfs>
  <cellStyles count="27">
    <cellStyle name="Comma 2" xfId="6" xr:uid="{1A529AB6-6204-400A-86AA-8B1CDD7CC83D}"/>
    <cellStyle name="Comma 2 2" xfId="20" xr:uid="{3EBB8F7E-AA24-429F-AB11-DDE59F24D4B8}"/>
    <cellStyle name="Comma 2 2 2" xfId="25" xr:uid="{9F5118B3-4454-4B81-AD4A-9193D135043F}"/>
    <cellStyle name="Comma 2 3" xfId="22" xr:uid="{1B9805AA-8BE8-4B68-A624-B6A9AAB22628}"/>
    <cellStyle name="Comma 2 4" xfId="24" xr:uid="{5E31AA88-FFFD-4F17-8FC1-88065E4340A0}"/>
    <cellStyle name="Comma 2 5" xfId="15" xr:uid="{943963D8-9333-490B-8681-0A8169451701}"/>
    <cellStyle name="Comma 5" xfId="11" xr:uid="{0AF0140E-6BCC-47B8-87E1-55CE965B799E}"/>
    <cellStyle name="Comma_R0001_veiktais_darbs_2009_UZŅEMŠANAS_NODAĻA 2" xfId="4" xr:uid="{229021A9-F838-4F85-A037-11424090019E}"/>
    <cellStyle name="Hyperlink" xfId="1" builtinId="8"/>
    <cellStyle name="Normal" xfId="0" builtinId="0"/>
    <cellStyle name="Normal 2" xfId="17" xr:uid="{54A7C4DC-6EFA-4B63-9D12-C466505358EF}"/>
    <cellStyle name="Normal 2 2" xfId="5" xr:uid="{30E9F649-3094-4A8A-9259-E8BCA5976C59}"/>
    <cellStyle name="Normal 2 2 3" xfId="18" xr:uid="{A930A6F3-D6BE-4EFC-96F6-F06148993C7F}"/>
    <cellStyle name="Normal 2 2 5" xfId="8" xr:uid="{6FAD4A94-422E-40A9-A357-4370855C1815}"/>
    <cellStyle name="Normal 2 3" xfId="21" xr:uid="{7E39FA19-E312-45ED-A5A2-E9C78320C7A0}"/>
    <cellStyle name="Normal 2 4" xfId="23" xr:uid="{462B6FD0-5FC7-4ED2-81B5-FAE1626CE4D5}"/>
    <cellStyle name="Normal 2 4 2" xfId="26" xr:uid="{6E3D84E5-03C8-41AE-A2BA-8889991A6BE7}"/>
    <cellStyle name="Normal 3" xfId="19" xr:uid="{E1E55878-5C4E-4F13-9D05-22B46308C19B}"/>
    <cellStyle name="Normal 4" xfId="12" xr:uid="{29B925DA-47A9-4019-99E2-2E7A35199789}"/>
    <cellStyle name="Normal 5" xfId="14" xr:uid="{51B2A9E9-FD18-45BB-AEE3-2012979EDCB2}"/>
    <cellStyle name="Normal 6" xfId="10" xr:uid="{6DF2B259-ED14-4D4E-AF94-1FB2B156E81B}"/>
    <cellStyle name="Normal_parskatu_tabulas_uz5_III_rikojumam 2" xfId="2" xr:uid="{779F177F-C30C-4AF3-8DC4-CB2E330F9233}"/>
    <cellStyle name="Normal_rindu_garums_veidlapa" xfId="3" xr:uid="{7B4F23F0-602E-4ED2-8F0C-5E7270017CAC}"/>
    <cellStyle name="Percent" xfId="9" builtinId="5"/>
    <cellStyle name="Percent 2" xfId="13" xr:uid="{ACCDC311-23AB-44CE-BE1F-BCAC48576C41}"/>
    <cellStyle name="Percent 2 3" xfId="7" xr:uid="{94799525-D230-4F94-8E3F-62A161668B9A}"/>
    <cellStyle name="Percent 2 3 2" xfId="16" xr:uid="{12AD664C-C746-4FD0-A081-C6F1E32C1E56}"/>
  </cellStyles>
  <dxfs count="0"/>
  <tableStyles count="1" defaultTableStyle="TableStyleMedium2" defaultPivotStyle="PivotStyleLight16">
    <tableStyle name="Invisible" pivot="0" table="0" count="0" xr9:uid="{DF2A8AA9-AC72-4B87-816A-176044C163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E5BB6-7E48-48BF-AD07-7FDE4054408C}">
  <sheetPr>
    <tabColor theme="0" tint="-0.249977111117893"/>
  </sheetPr>
  <dimension ref="A1:H49"/>
  <sheetViews>
    <sheetView tabSelected="1" zoomScale="84" zoomScaleNormal="84" workbookViewId="0">
      <pane ySplit="5" topLeftCell="A9" activePane="bottomLeft" state="frozen"/>
      <selection pane="bottomLeft" activeCell="A3" sqref="A3"/>
    </sheetView>
  </sheetViews>
  <sheetFormatPr defaultColWidth="8.88671875" defaultRowHeight="12.75"/>
  <cols>
    <col min="1" max="1" width="27.5546875" style="3" customWidth="1"/>
    <col min="2" max="2" width="8.109375" style="3" customWidth="1"/>
    <col min="3" max="4" width="12.88671875" style="3" customWidth="1"/>
    <col min="5" max="5" width="14.44140625" style="66" customWidth="1"/>
    <col min="6" max="6" width="12.88671875" style="3" customWidth="1"/>
    <col min="7" max="7" width="13.44140625" style="3" customWidth="1"/>
    <col min="8" max="8" width="16.109375" style="3" customWidth="1"/>
    <col min="9" max="16384" width="8.88671875" style="3"/>
  </cols>
  <sheetData>
    <row r="1" spans="1:8" s="1" customFormat="1" ht="18.75">
      <c r="A1" s="82" t="s">
        <v>0</v>
      </c>
      <c r="B1" s="82"/>
      <c r="C1" s="82"/>
      <c r="D1" s="82"/>
      <c r="E1" s="82"/>
      <c r="F1" s="82"/>
      <c r="G1" s="82"/>
      <c r="H1" s="82"/>
    </row>
    <row r="2" spans="1:8" ht="16.5" thickBot="1">
      <c r="A2" s="2" t="s">
        <v>1</v>
      </c>
    </row>
    <row r="3" spans="1:8" s="9" customFormat="1" ht="77.25" thickBot="1">
      <c r="A3" s="4" t="s">
        <v>2</v>
      </c>
      <c r="B3" s="5" t="s">
        <v>3</v>
      </c>
      <c r="C3" s="4" t="s">
        <v>4</v>
      </c>
      <c r="D3" s="7" t="s">
        <v>5</v>
      </c>
      <c r="E3" s="67" t="s">
        <v>6</v>
      </c>
      <c r="F3" s="6" t="s">
        <v>7</v>
      </c>
      <c r="G3" s="7" t="s">
        <v>8</v>
      </c>
      <c r="H3" s="5" t="s">
        <v>9</v>
      </c>
    </row>
    <row r="4" spans="1:8" s="9" customFormat="1" ht="13.5" thickBot="1">
      <c r="A4" s="10">
        <v>1</v>
      </c>
      <c r="B4" s="11">
        <v>2</v>
      </c>
      <c r="C4" s="10">
        <v>3</v>
      </c>
      <c r="D4" s="13">
        <v>4</v>
      </c>
      <c r="E4" s="68" t="s">
        <v>10</v>
      </c>
      <c r="F4" s="12">
        <v>6</v>
      </c>
      <c r="G4" s="13">
        <v>7</v>
      </c>
      <c r="H4" s="50" t="s">
        <v>11</v>
      </c>
    </row>
    <row r="5" spans="1:8" s="44" customFormat="1" ht="15" customHeight="1">
      <c r="A5" s="14" t="s">
        <v>12</v>
      </c>
      <c r="B5" s="15"/>
      <c r="C5" s="58">
        <f>C6+C10+C18+C26+C31+C33</f>
        <v>542632</v>
      </c>
      <c r="D5" s="58">
        <f>D6+D10+D18+D26+D31+D33</f>
        <v>109544</v>
      </c>
      <c r="E5" s="46">
        <f>D5/C5</f>
        <v>0.2018753040734789</v>
      </c>
      <c r="F5" s="58">
        <f>F6+F10+F18+F26+F31+F33</f>
        <v>454479</v>
      </c>
      <c r="G5" s="58">
        <f>G6+G10+G18+G26+G31+G33</f>
        <v>109401</v>
      </c>
      <c r="H5" s="46">
        <f>G5/F5</f>
        <v>0.24071739288283947</v>
      </c>
    </row>
    <row r="6" spans="1:8" s="44" customFormat="1">
      <c r="A6" s="16" t="s">
        <v>13</v>
      </c>
      <c r="B6" s="60"/>
      <c r="C6" s="61">
        <v>227499</v>
      </c>
      <c r="D6" s="41">
        <v>55173</v>
      </c>
      <c r="E6" s="62">
        <v>0.24251974733954876</v>
      </c>
      <c r="F6" s="43">
        <v>168338</v>
      </c>
      <c r="G6" s="43">
        <v>55105</v>
      </c>
      <c r="H6" s="47">
        <v>0.32734736066722903</v>
      </c>
    </row>
    <row r="7" spans="1:8" s="9" customFormat="1">
      <c r="A7" s="17" t="s">
        <v>14</v>
      </c>
      <c r="B7" s="28" t="s">
        <v>15</v>
      </c>
      <c r="C7" s="63">
        <v>39272</v>
      </c>
      <c r="D7" s="63">
        <v>18901</v>
      </c>
      <c r="E7" s="64">
        <v>0.48128437563658588</v>
      </c>
      <c r="F7" s="63">
        <v>32698</v>
      </c>
      <c r="G7" s="63">
        <v>18896</v>
      </c>
      <c r="H7" s="48">
        <v>0.57789467245703097</v>
      </c>
    </row>
    <row r="8" spans="1:8" s="9" customFormat="1">
      <c r="A8" s="17" t="s">
        <v>16</v>
      </c>
      <c r="B8" s="28" t="s">
        <v>17</v>
      </c>
      <c r="C8" s="63">
        <v>80755</v>
      </c>
      <c r="D8" s="63">
        <v>20197</v>
      </c>
      <c r="E8" s="64">
        <v>0.25010216085691289</v>
      </c>
      <c r="F8" s="63">
        <v>54957</v>
      </c>
      <c r="G8" s="63">
        <v>20144</v>
      </c>
      <c r="H8" s="48">
        <v>0.3665411139618247</v>
      </c>
    </row>
    <row r="9" spans="1:8" s="9" customFormat="1">
      <c r="A9" s="17" t="s">
        <v>18</v>
      </c>
      <c r="B9" s="28" t="s">
        <v>19</v>
      </c>
      <c r="C9" s="63">
        <v>107472</v>
      </c>
      <c r="D9" s="63">
        <v>16075</v>
      </c>
      <c r="E9" s="64">
        <v>0.14957384248920649</v>
      </c>
      <c r="F9" s="63">
        <v>80683</v>
      </c>
      <c r="G9" s="63">
        <v>16065</v>
      </c>
      <c r="H9" s="48">
        <v>0.19911257637916291</v>
      </c>
    </row>
    <row r="10" spans="1:8" s="44" customFormat="1">
      <c r="A10" s="16" t="s">
        <v>20</v>
      </c>
      <c r="B10" s="60"/>
      <c r="C10" s="61">
        <v>196243</v>
      </c>
      <c r="D10" s="41">
        <v>34160</v>
      </c>
      <c r="E10" s="62">
        <v>0.17406990313030274</v>
      </c>
      <c r="F10" s="43">
        <v>178214</v>
      </c>
      <c r="G10" s="43">
        <v>34146</v>
      </c>
      <c r="H10" s="47">
        <v>0.1916011087793327</v>
      </c>
    </row>
    <row r="11" spans="1:8" s="9" customFormat="1">
      <c r="A11" s="17" t="s">
        <v>21</v>
      </c>
      <c r="B11" s="28" t="s">
        <v>22</v>
      </c>
      <c r="C11" s="63">
        <v>38524</v>
      </c>
      <c r="D11" s="63">
        <v>7474</v>
      </c>
      <c r="E11" s="64">
        <v>0.19400892949849444</v>
      </c>
      <c r="F11" s="63">
        <v>33183</v>
      </c>
      <c r="G11" s="63">
        <v>7470</v>
      </c>
      <c r="H11" s="48">
        <v>0.22511526986710062</v>
      </c>
    </row>
    <row r="12" spans="1:8" s="9" customFormat="1">
      <c r="A12" s="17" t="s">
        <v>23</v>
      </c>
      <c r="B12" s="28" t="s">
        <v>24</v>
      </c>
      <c r="C12" s="63">
        <v>31066</v>
      </c>
      <c r="D12" s="63">
        <v>4180</v>
      </c>
      <c r="E12" s="64">
        <v>0.1345522436103779</v>
      </c>
      <c r="F12" s="63">
        <v>29708</v>
      </c>
      <c r="G12" s="63">
        <v>4180</v>
      </c>
      <c r="H12" s="48">
        <v>0.1407028409855931</v>
      </c>
    </row>
    <row r="13" spans="1:8" s="9" customFormat="1">
      <c r="A13" s="17" t="s">
        <v>25</v>
      </c>
      <c r="B13" s="28" t="s">
        <v>26</v>
      </c>
      <c r="C13" s="63">
        <v>20332</v>
      </c>
      <c r="D13" s="63">
        <v>9406</v>
      </c>
      <c r="E13" s="64">
        <v>0.46262049970489866</v>
      </c>
      <c r="F13" s="63">
        <v>19541</v>
      </c>
      <c r="G13" s="63">
        <v>9404</v>
      </c>
      <c r="H13" s="48">
        <v>0.481244562714293</v>
      </c>
    </row>
    <row r="14" spans="1:8" s="9" customFormat="1">
      <c r="A14" s="17" t="s">
        <v>27</v>
      </c>
      <c r="B14" s="28" t="s">
        <v>28</v>
      </c>
      <c r="C14" s="63">
        <v>34348</v>
      </c>
      <c r="D14" s="63">
        <v>4604</v>
      </c>
      <c r="E14" s="64">
        <v>0.13403982764644229</v>
      </c>
      <c r="F14" s="63">
        <v>28672</v>
      </c>
      <c r="G14" s="63">
        <v>4604</v>
      </c>
      <c r="H14" s="48">
        <v>0.16057477678571427</v>
      </c>
    </row>
    <row r="15" spans="1:8" s="9" customFormat="1">
      <c r="A15" s="17" t="s">
        <v>29</v>
      </c>
      <c r="B15" s="28" t="s">
        <v>30</v>
      </c>
      <c r="C15" s="63">
        <v>21256</v>
      </c>
      <c r="D15" s="63">
        <v>1323</v>
      </c>
      <c r="E15" s="64">
        <v>6.2241249529544601E-2</v>
      </c>
      <c r="F15" s="63">
        <v>20340</v>
      </c>
      <c r="G15" s="63">
        <v>1323</v>
      </c>
      <c r="H15" s="48">
        <v>6.5044247787610615E-2</v>
      </c>
    </row>
    <row r="16" spans="1:8" s="9" customFormat="1">
      <c r="A16" s="17" t="s">
        <v>31</v>
      </c>
      <c r="B16" s="28" t="s">
        <v>32</v>
      </c>
      <c r="C16" s="63">
        <v>28146</v>
      </c>
      <c r="D16" s="63">
        <v>3317</v>
      </c>
      <c r="E16" s="64">
        <v>0.11784978327293398</v>
      </c>
      <c r="F16" s="63">
        <v>26196</v>
      </c>
      <c r="G16" s="63">
        <v>3313</v>
      </c>
      <c r="H16" s="48">
        <v>0.12646969002901207</v>
      </c>
    </row>
    <row r="17" spans="1:8" s="9" customFormat="1">
      <c r="A17" s="17" t="s">
        <v>33</v>
      </c>
      <c r="B17" s="28" t="s">
        <v>34</v>
      </c>
      <c r="C17" s="63">
        <v>22571</v>
      </c>
      <c r="D17" s="63">
        <v>3856</v>
      </c>
      <c r="E17" s="64">
        <v>0.17083868681050907</v>
      </c>
      <c r="F17" s="63">
        <v>20574</v>
      </c>
      <c r="G17" s="63">
        <v>3852</v>
      </c>
      <c r="H17" s="48">
        <v>0.18722659667541558</v>
      </c>
    </row>
    <row r="18" spans="1:8" s="44" customFormat="1">
      <c r="A18" s="16" t="s">
        <v>35</v>
      </c>
      <c r="B18" s="60"/>
      <c r="C18" s="65">
        <v>72055</v>
      </c>
      <c r="D18" s="45">
        <v>15551</v>
      </c>
      <c r="E18" s="62">
        <v>0.21582124765803901</v>
      </c>
      <c r="F18" s="43">
        <v>66853</v>
      </c>
      <c r="G18" s="43">
        <v>15533</v>
      </c>
      <c r="H18" s="47">
        <v>0.23234559406458946</v>
      </c>
    </row>
    <row r="19" spans="1:8" s="9" customFormat="1">
      <c r="A19" s="17" t="s">
        <v>36</v>
      </c>
      <c r="B19" s="28" t="s">
        <v>37</v>
      </c>
      <c r="C19" s="63">
        <v>6787</v>
      </c>
      <c r="D19" s="63">
        <v>1181</v>
      </c>
      <c r="E19" s="64">
        <v>0.17400913511124208</v>
      </c>
      <c r="F19" s="63">
        <v>6409</v>
      </c>
      <c r="G19" s="63">
        <v>1180</v>
      </c>
      <c r="H19" s="48">
        <v>0.18411608675300359</v>
      </c>
    </row>
    <row r="20" spans="1:8" s="9" customFormat="1">
      <c r="A20" s="17" t="s">
        <v>38</v>
      </c>
      <c r="B20" s="28" t="s">
        <v>39</v>
      </c>
      <c r="C20" s="63">
        <v>10270</v>
      </c>
      <c r="D20" s="63">
        <v>3164</v>
      </c>
      <c r="E20" s="64">
        <v>0.30808179162609545</v>
      </c>
      <c r="F20" s="63">
        <v>10097</v>
      </c>
      <c r="G20" s="63">
        <v>3151</v>
      </c>
      <c r="H20" s="48">
        <v>0.3120728929384966</v>
      </c>
    </row>
    <row r="21" spans="1:8" s="9" customFormat="1">
      <c r="A21" s="17" t="s">
        <v>40</v>
      </c>
      <c r="B21" s="28" t="s">
        <v>41</v>
      </c>
      <c r="C21" s="63">
        <v>6558</v>
      </c>
      <c r="D21" s="63">
        <v>1189</v>
      </c>
      <c r="E21" s="64">
        <v>0.1813052759987801</v>
      </c>
      <c r="F21" s="63">
        <v>6150</v>
      </c>
      <c r="G21" s="63">
        <v>1189</v>
      </c>
      <c r="H21" s="48">
        <v>0.19333333333333333</v>
      </c>
    </row>
    <row r="22" spans="1:8" s="9" customFormat="1">
      <c r="A22" s="17" t="s">
        <v>42</v>
      </c>
      <c r="B22" s="28" t="s">
        <v>43</v>
      </c>
      <c r="C22" s="63">
        <v>9929</v>
      </c>
      <c r="D22" s="63">
        <v>734</v>
      </c>
      <c r="E22" s="64">
        <v>7.3924866552522908E-2</v>
      </c>
      <c r="F22" s="63">
        <v>8455</v>
      </c>
      <c r="G22" s="63">
        <v>734</v>
      </c>
      <c r="H22" s="48">
        <v>8.6812536960378481E-2</v>
      </c>
    </row>
    <row r="23" spans="1:8" s="9" customFormat="1">
      <c r="A23" s="17" t="s">
        <v>44</v>
      </c>
      <c r="B23" s="28" t="s">
        <v>45</v>
      </c>
      <c r="C23" s="63">
        <v>10895</v>
      </c>
      <c r="D23" s="63">
        <v>1875</v>
      </c>
      <c r="E23" s="64">
        <v>0.1720972923359339</v>
      </c>
      <c r="F23" s="63">
        <v>10107</v>
      </c>
      <c r="G23" s="63">
        <v>1874</v>
      </c>
      <c r="H23" s="48">
        <v>0.18541604828336797</v>
      </c>
    </row>
    <row r="24" spans="1:8" s="9" customFormat="1">
      <c r="A24" s="17" t="s">
        <v>46</v>
      </c>
      <c r="B24" s="28" t="s">
        <v>47</v>
      </c>
      <c r="C24" s="63">
        <v>9794</v>
      </c>
      <c r="D24" s="63">
        <v>2123</v>
      </c>
      <c r="E24" s="64">
        <v>0.21676536655094955</v>
      </c>
      <c r="F24" s="63">
        <v>8386</v>
      </c>
      <c r="G24" s="63">
        <v>2122</v>
      </c>
      <c r="H24" s="48">
        <v>0.25304078225614118</v>
      </c>
    </row>
    <row r="25" spans="1:8" s="9" customFormat="1">
      <c r="A25" s="17" t="s">
        <v>48</v>
      </c>
      <c r="B25" s="28" t="s">
        <v>49</v>
      </c>
      <c r="C25" s="63">
        <v>17822</v>
      </c>
      <c r="D25" s="63">
        <v>5285</v>
      </c>
      <c r="E25" s="64">
        <v>0.29654359780047135</v>
      </c>
      <c r="F25" s="63">
        <v>17249</v>
      </c>
      <c r="G25" s="63">
        <v>5283</v>
      </c>
      <c r="H25" s="48">
        <v>0.30627862484781726</v>
      </c>
    </row>
    <row r="26" spans="1:8" s="44" customFormat="1">
      <c r="A26" s="16" t="s">
        <v>50</v>
      </c>
      <c r="B26" s="60"/>
      <c r="C26" s="65">
        <v>19821</v>
      </c>
      <c r="D26" s="45">
        <v>3142</v>
      </c>
      <c r="E26" s="62">
        <v>0.15851874274759095</v>
      </c>
      <c r="F26" s="43">
        <v>18996</v>
      </c>
      <c r="G26" s="43">
        <v>3142</v>
      </c>
      <c r="H26" s="47">
        <v>0.16540324278795535</v>
      </c>
    </row>
    <row r="27" spans="1:8" s="9" customFormat="1">
      <c r="A27" s="17" t="s">
        <v>51</v>
      </c>
      <c r="B27" s="28" t="s">
        <v>52</v>
      </c>
      <c r="C27" s="63">
        <v>6309</v>
      </c>
      <c r="D27" s="63">
        <v>1700</v>
      </c>
      <c r="E27" s="64">
        <v>0.26945633222380727</v>
      </c>
      <c r="F27" s="63">
        <v>6286</v>
      </c>
      <c r="G27" s="63">
        <v>1700</v>
      </c>
      <c r="H27" s="48">
        <v>0.2704422526248807</v>
      </c>
    </row>
    <row r="28" spans="1:8" s="9" customFormat="1">
      <c r="A28" s="17" t="s">
        <v>53</v>
      </c>
      <c r="B28" s="28" t="s">
        <v>54</v>
      </c>
      <c r="C28" s="63">
        <v>2764</v>
      </c>
      <c r="D28" s="63">
        <v>240</v>
      </c>
      <c r="E28" s="64">
        <v>8.6830680173661356E-2</v>
      </c>
      <c r="F28" s="63">
        <v>2498</v>
      </c>
      <c r="G28" s="63">
        <v>240</v>
      </c>
      <c r="H28" s="48">
        <v>9.6076861489191354E-2</v>
      </c>
    </row>
    <row r="29" spans="1:8" s="9" customFormat="1">
      <c r="A29" s="17" t="s">
        <v>55</v>
      </c>
      <c r="B29" s="28" t="s">
        <v>56</v>
      </c>
      <c r="C29" s="63">
        <v>3451</v>
      </c>
      <c r="D29" s="63">
        <v>397</v>
      </c>
      <c r="E29" s="64">
        <v>0.11503911909591423</v>
      </c>
      <c r="F29" s="63">
        <v>3010</v>
      </c>
      <c r="G29" s="63">
        <v>397</v>
      </c>
      <c r="H29" s="48">
        <v>0.13189368770764121</v>
      </c>
    </row>
    <row r="30" spans="1:8" s="9" customFormat="1">
      <c r="A30" s="17" t="s">
        <v>57</v>
      </c>
      <c r="B30" s="28" t="s">
        <v>58</v>
      </c>
      <c r="C30" s="63">
        <v>7297</v>
      </c>
      <c r="D30" s="63">
        <v>805</v>
      </c>
      <c r="E30" s="64">
        <v>0.11031930930519392</v>
      </c>
      <c r="F30" s="63">
        <v>7202</v>
      </c>
      <c r="G30" s="63">
        <v>805</v>
      </c>
      <c r="H30" s="48">
        <v>0.11177450708136628</v>
      </c>
    </row>
    <row r="31" spans="1:8" s="9" customFormat="1">
      <c r="A31" s="16" t="s">
        <v>59</v>
      </c>
      <c r="B31" s="28"/>
      <c r="C31" s="65">
        <f>C32</f>
        <v>6259</v>
      </c>
      <c r="D31" s="65">
        <v>48</v>
      </c>
      <c r="E31" s="77">
        <f>D31/C31</f>
        <v>7.6689567023486178E-3</v>
      </c>
      <c r="F31" s="65">
        <f t="shared" ref="F31:G31" si="0">F32</f>
        <v>1837</v>
      </c>
      <c r="G31" s="65">
        <f t="shared" si="0"/>
        <v>7</v>
      </c>
      <c r="H31" s="47">
        <f>G31/F31</f>
        <v>3.8105606967882419E-3</v>
      </c>
    </row>
    <row r="32" spans="1:8" s="9" customFormat="1">
      <c r="A32" s="17" t="s">
        <v>60</v>
      </c>
      <c r="B32" s="28" t="s">
        <v>61</v>
      </c>
      <c r="C32" s="63">
        <v>6259</v>
      </c>
      <c r="D32" s="63">
        <v>48</v>
      </c>
      <c r="E32" s="69">
        <f>D32/C32</f>
        <v>7.6689567023486178E-3</v>
      </c>
      <c r="F32" s="63">
        <v>1837</v>
      </c>
      <c r="G32" s="63">
        <v>7</v>
      </c>
      <c r="H32" s="48">
        <f>G32/F32</f>
        <v>3.8105606967882419E-3</v>
      </c>
    </row>
    <row r="33" spans="1:8" s="44" customFormat="1">
      <c r="A33" s="16" t="s">
        <v>62</v>
      </c>
      <c r="B33" s="60"/>
      <c r="C33" s="65">
        <v>20755</v>
      </c>
      <c r="D33" s="45">
        <v>1470</v>
      </c>
      <c r="E33" s="62">
        <v>7.0826306913996634E-2</v>
      </c>
      <c r="F33" s="43">
        <v>20241</v>
      </c>
      <c r="G33" s="43">
        <v>1468</v>
      </c>
      <c r="H33" s="47">
        <v>7.2526060965367317E-2</v>
      </c>
    </row>
    <row r="34" spans="1:8" s="9" customFormat="1">
      <c r="A34" s="17" t="s">
        <v>63</v>
      </c>
      <c r="B34" s="28" t="s">
        <v>64</v>
      </c>
      <c r="C34" s="63">
        <v>4480</v>
      </c>
      <c r="D34" s="63">
        <v>314</v>
      </c>
      <c r="E34" s="64">
        <v>7.0089285714285715E-2</v>
      </c>
      <c r="F34" s="63">
        <v>4480</v>
      </c>
      <c r="G34" s="63">
        <v>314</v>
      </c>
      <c r="H34" s="48">
        <v>7.0089285714285715E-2</v>
      </c>
    </row>
    <row r="35" spans="1:8" s="9" customFormat="1">
      <c r="A35" s="17" t="s">
        <v>65</v>
      </c>
      <c r="B35" s="28" t="s">
        <v>66</v>
      </c>
      <c r="C35" s="63">
        <v>1140</v>
      </c>
      <c r="D35" s="63">
        <v>11</v>
      </c>
      <c r="E35" s="64">
        <v>9.6491228070175444E-3</v>
      </c>
      <c r="F35" s="63">
        <v>1140</v>
      </c>
      <c r="G35" s="63">
        <v>11</v>
      </c>
      <c r="H35" s="48">
        <v>9.6491228070175444E-3</v>
      </c>
    </row>
    <row r="36" spans="1:8" s="9" customFormat="1">
      <c r="A36" s="17" t="s">
        <v>67</v>
      </c>
      <c r="B36" s="28" t="s">
        <v>68</v>
      </c>
      <c r="C36" s="63">
        <v>7960</v>
      </c>
      <c r="D36" s="63">
        <v>869</v>
      </c>
      <c r="E36" s="64">
        <v>0.10917085427135678</v>
      </c>
      <c r="F36" s="63">
        <v>7694</v>
      </c>
      <c r="G36" s="63">
        <v>867</v>
      </c>
      <c r="H36" s="48">
        <v>0.11268520925396412</v>
      </c>
    </row>
    <row r="37" spans="1:8" s="9" customFormat="1">
      <c r="A37" s="17" t="s">
        <v>69</v>
      </c>
      <c r="B37" s="28" t="s">
        <v>70</v>
      </c>
      <c r="C37" s="63">
        <v>3649</v>
      </c>
      <c r="D37" s="63">
        <v>191</v>
      </c>
      <c r="E37" s="64">
        <v>5.2343107700739931E-2</v>
      </c>
      <c r="F37" s="63">
        <v>3445</v>
      </c>
      <c r="G37" s="63">
        <v>191</v>
      </c>
      <c r="H37" s="48">
        <v>5.5442670537010158E-2</v>
      </c>
    </row>
    <row r="38" spans="1:8" s="9" customFormat="1" ht="13.5" thickBot="1">
      <c r="A38" s="18" t="s">
        <v>71</v>
      </c>
      <c r="B38" s="19" t="s">
        <v>72</v>
      </c>
      <c r="C38" s="59">
        <v>3526</v>
      </c>
      <c r="D38" s="42">
        <v>85</v>
      </c>
      <c r="E38" s="49">
        <v>2.410663641520136E-2</v>
      </c>
      <c r="F38" s="42">
        <v>3482</v>
      </c>
      <c r="G38" s="42">
        <v>85</v>
      </c>
      <c r="H38" s="49">
        <v>2.4411257897759907E-2</v>
      </c>
    </row>
    <row r="39" spans="1:8" s="9" customFormat="1">
      <c r="C39" s="20"/>
      <c r="E39" s="70"/>
    </row>
    <row r="40" spans="1:8" s="9" customFormat="1" ht="12" customHeight="1">
      <c r="A40" s="83" t="s">
        <v>73</v>
      </c>
      <c r="B40" s="83"/>
      <c r="C40" s="83"/>
      <c r="D40" s="83"/>
      <c r="E40" s="70"/>
    </row>
    <row r="41" spans="1:8" s="9" customFormat="1" ht="39.75" customHeight="1">
      <c r="A41" s="84" t="s">
        <v>74</v>
      </c>
      <c r="B41" s="84"/>
      <c r="C41" s="84"/>
      <c r="D41" s="84"/>
      <c r="E41" s="70"/>
    </row>
    <row r="42" spans="1:8" s="9" customFormat="1">
      <c r="E42" s="70"/>
    </row>
    <row r="43" spans="1:8" s="9" customFormat="1" ht="18.75">
      <c r="A43" s="21" t="s">
        <v>75</v>
      </c>
      <c r="B43" s="22"/>
      <c r="C43" s="22"/>
      <c r="D43" s="22"/>
      <c r="E43" s="71"/>
    </row>
    <row r="44" spans="1:8" s="9" customFormat="1" ht="13.5" thickBot="1">
      <c r="A44" s="23"/>
      <c r="B44" s="23"/>
      <c r="C44" s="23"/>
      <c r="D44" s="23"/>
      <c r="E44" s="72"/>
    </row>
    <row r="45" spans="1:8" s="9" customFormat="1" ht="76.5">
      <c r="A45" s="85" t="s">
        <v>76</v>
      </c>
      <c r="B45" s="86"/>
      <c r="C45" s="24" t="s">
        <v>77</v>
      </c>
      <c r="D45" s="8" t="s">
        <v>5</v>
      </c>
      <c r="E45" s="67" t="s">
        <v>6</v>
      </c>
      <c r="F45" s="4" t="s">
        <v>7</v>
      </c>
      <c r="G45" s="7" t="s">
        <v>8</v>
      </c>
      <c r="H45" s="5" t="s">
        <v>9</v>
      </c>
    </row>
    <row r="46" spans="1:8" s="9" customFormat="1" ht="13.5" thickBot="1">
      <c r="A46" s="87">
        <v>1</v>
      </c>
      <c r="B46" s="88"/>
      <c r="C46" s="12">
        <v>2</v>
      </c>
      <c r="D46" s="13">
        <v>3</v>
      </c>
      <c r="E46" s="68" t="s">
        <v>78</v>
      </c>
      <c r="F46" s="10">
        <v>6</v>
      </c>
      <c r="G46" s="13">
        <v>7</v>
      </c>
      <c r="H46" s="11" t="s">
        <v>79</v>
      </c>
    </row>
    <row r="47" spans="1:8" s="9" customFormat="1" ht="13.5" thickBot="1">
      <c r="A47" s="89" t="s">
        <v>80</v>
      </c>
      <c r="B47" s="90"/>
      <c r="C47" s="54">
        <v>447245</v>
      </c>
      <c r="D47" s="55">
        <v>89924</v>
      </c>
      <c r="E47" s="56">
        <v>0.20106205770886204</v>
      </c>
      <c r="F47" s="57">
        <v>383516</v>
      </c>
      <c r="G47" s="55">
        <v>89838</v>
      </c>
      <c r="H47" s="56">
        <v>0.23424837555669126</v>
      </c>
    </row>
    <row r="48" spans="1:8" hidden="1">
      <c r="A48" s="78" t="s">
        <v>81</v>
      </c>
      <c r="B48" s="79"/>
      <c r="C48" s="51"/>
      <c r="D48" s="52"/>
      <c r="E48" s="53"/>
      <c r="F48" s="51"/>
      <c r="G48" s="52"/>
      <c r="H48" s="53"/>
    </row>
    <row r="49" spans="1:8" ht="13.5" thickBot="1">
      <c r="A49" s="80" t="s">
        <v>82</v>
      </c>
      <c r="B49" s="81"/>
      <c r="C49" s="73">
        <v>542632</v>
      </c>
      <c r="D49" s="74">
        <v>109544</v>
      </c>
      <c r="E49" s="75">
        <v>0.2018753040734789</v>
      </c>
      <c r="F49" s="76">
        <v>454479</v>
      </c>
      <c r="G49" s="74">
        <v>109401</v>
      </c>
      <c r="H49" s="75">
        <v>0.24071739288283947</v>
      </c>
    </row>
  </sheetData>
  <mergeCells count="8">
    <mergeCell ref="A48:B48"/>
    <mergeCell ref="A49:B49"/>
    <mergeCell ref="A1:H1"/>
    <mergeCell ref="A40:D40"/>
    <mergeCell ref="A41:D41"/>
    <mergeCell ref="A45:B45"/>
    <mergeCell ref="A46:B46"/>
    <mergeCell ref="A47:B47"/>
  </mergeCells>
  <pageMargins left="0.24" right="0.23622047244094491" top="0.74803149606299213" bottom="0.15748031496062992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D7352-3838-416D-B564-64D21E2540A6}">
  <sheetPr>
    <tabColor theme="0" tint="-0.249977111117893"/>
  </sheetPr>
  <dimension ref="A1:C22"/>
  <sheetViews>
    <sheetView topLeftCell="A2" zoomScaleNormal="100" workbookViewId="0">
      <selection activeCell="J35" sqref="J35"/>
    </sheetView>
  </sheetViews>
  <sheetFormatPr defaultColWidth="9.109375" defaultRowHeight="12.75"/>
  <cols>
    <col min="1" max="1" width="35.44140625" style="23" customWidth="1"/>
    <col min="2" max="2" width="40.5546875" style="23" customWidth="1"/>
    <col min="3" max="16384" width="9.109375" style="23"/>
  </cols>
  <sheetData>
    <row r="1" spans="1:3" ht="30">
      <c r="A1" s="25" t="s">
        <v>83</v>
      </c>
      <c r="B1" s="26" t="s">
        <v>84</v>
      </c>
      <c r="C1" s="27" t="s">
        <v>85</v>
      </c>
    </row>
    <row r="2" spans="1:3">
      <c r="A2" s="28" t="s">
        <v>86</v>
      </c>
      <c r="B2" s="28" t="s">
        <v>82</v>
      </c>
    </row>
    <row r="3" spans="1:3">
      <c r="A3" s="29" t="s">
        <v>87</v>
      </c>
      <c r="B3" s="30"/>
    </row>
    <row r="4" spans="1:3">
      <c r="A4" s="29" t="s">
        <v>88</v>
      </c>
      <c r="B4" s="31" t="s">
        <v>89</v>
      </c>
    </row>
    <row r="5" spans="1:3" ht="25.5">
      <c r="A5" s="32" t="s">
        <v>90</v>
      </c>
      <c r="B5" s="33" t="s">
        <v>91</v>
      </c>
    </row>
    <row r="6" spans="1:3" ht="38.25">
      <c r="A6" s="29" t="s">
        <v>92</v>
      </c>
      <c r="B6" s="31" t="s">
        <v>93</v>
      </c>
    </row>
    <row r="7" spans="1:3">
      <c r="A7" s="29" t="s">
        <v>94</v>
      </c>
      <c r="B7" s="31" t="s">
        <v>95</v>
      </c>
    </row>
    <row r="8" spans="1:3">
      <c r="A8" s="29" t="s">
        <v>96</v>
      </c>
      <c r="B8" s="31" t="s">
        <v>97</v>
      </c>
    </row>
    <row r="9" spans="1:3" ht="25.5">
      <c r="A9" s="34" t="s">
        <v>98</v>
      </c>
      <c r="B9" s="33"/>
    </row>
    <row r="10" spans="1:3">
      <c r="A10" s="29" t="s">
        <v>99</v>
      </c>
      <c r="B10" s="31"/>
    </row>
    <row r="11" spans="1:3">
      <c r="A11" s="29" t="s">
        <v>100</v>
      </c>
      <c r="B11" s="31" t="s">
        <v>101</v>
      </c>
    </row>
    <row r="12" spans="1:3">
      <c r="A12" s="35" t="s">
        <v>102</v>
      </c>
      <c r="B12" s="36"/>
    </row>
    <row r="13" spans="1:3" ht="25.5">
      <c r="A13" s="37" t="s">
        <v>103</v>
      </c>
      <c r="B13" s="38" t="s">
        <v>104</v>
      </c>
    </row>
    <row r="14" spans="1:3" ht="63.75">
      <c r="A14" s="39" t="s">
        <v>105</v>
      </c>
      <c r="B14" s="38" t="s">
        <v>106</v>
      </c>
    </row>
    <row r="15" spans="1:3" ht="38.25">
      <c r="A15" s="39" t="s">
        <v>107</v>
      </c>
      <c r="B15" s="38" t="s">
        <v>108</v>
      </c>
    </row>
    <row r="16" spans="1:3" ht="38.25">
      <c r="A16" s="39" t="s">
        <v>109</v>
      </c>
      <c r="B16" s="38" t="s">
        <v>110</v>
      </c>
    </row>
    <row r="17" spans="1:2">
      <c r="A17" s="39" t="s">
        <v>111</v>
      </c>
      <c r="B17" s="40" t="s">
        <v>112</v>
      </c>
    </row>
    <row r="18" spans="1:2" ht="38.25">
      <c r="A18" s="37" t="s">
        <v>113</v>
      </c>
      <c r="B18" s="38" t="s">
        <v>114</v>
      </c>
    </row>
    <row r="19" spans="1:2" ht="63.75">
      <c r="A19" s="39" t="s">
        <v>105</v>
      </c>
      <c r="B19" s="38" t="s">
        <v>106</v>
      </c>
    </row>
    <row r="20" spans="1:2" ht="38.25">
      <c r="A20" s="39" t="s">
        <v>107</v>
      </c>
      <c r="B20" s="38" t="s">
        <v>108</v>
      </c>
    </row>
    <row r="21" spans="1:2" ht="38.25">
      <c r="A21" s="39" t="s">
        <v>109</v>
      </c>
      <c r="B21" s="38" t="s">
        <v>115</v>
      </c>
    </row>
    <row r="22" spans="1:2" ht="38.25">
      <c r="A22" s="39" t="s">
        <v>111</v>
      </c>
      <c r="B22" s="38" t="s">
        <v>116</v>
      </c>
    </row>
  </sheetData>
  <hyperlinks>
    <hyperlink ref="C1" location="Saturs!A1" display="Saturs!A1" xr:uid="{5FF236E4-DDC3-45F7-9025-F84151E4BB25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E645B9D058ED34A9DFFD4C9BB917231" ma:contentTypeVersion="10" ma:contentTypeDescription="Izveidot jaunu dokumentu." ma:contentTypeScope="" ma:versionID="8d96e831cf13a09b3b23c9acecfd3b94">
  <xsd:schema xmlns:xsd="http://www.w3.org/2001/XMLSchema" xmlns:xs="http://www.w3.org/2001/XMLSchema" xmlns:p="http://schemas.microsoft.com/office/2006/metadata/properties" xmlns:ns2="efcaaeda-a981-404d-967b-8df8cec2066d" xmlns:ns3="c328b572-f03b-4acd-b63f-9964853c3240" targetNamespace="http://schemas.microsoft.com/office/2006/metadata/properties" ma:root="true" ma:fieldsID="c12b1e1a09ce9b454de8c5c72e435c78" ns2:_="" ns3:_="">
    <xsd:import namespace="efcaaeda-a981-404d-967b-8df8cec2066d"/>
    <xsd:import namespace="c328b572-f03b-4acd-b63f-9964853c3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aeda-a981-404d-967b-8df8cec20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b572-f03b-4acd-b63f-9964853c32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328b572-f03b-4acd-b63f-9964853c3240">
      <UserInfo>
        <DisplayName>Laura Kronberga</DisplayName>
        <AccountId>66</AccountId>
        <AccountType/>
      </UserInfo>
      <UserInfo>
        <DisplayName>Maruta Ciekure</DisplayName>
        <AccountId>41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957B4FD-F599-4F57-912C-97BA9CC7012F}"/>
</file>

<file path=customXml/itemProps2.xml><?xml version="1.0" encoding="utf-8"?>
<ds:datastoreItem xmlns:ds="http://schemas.openxmlformats.org/officeDocument/2006/customXml" ds:itemID="{EB3A6879-0129-4C95-93D8-371843B7E72A}"/>
</file>

<file path=customXml/itemProps3.xml><?xml version="1.0" encoding="utf-8"?>
<ds:datastoreItem xmlns:ds="http://schemas.openxmlformats.org/officeDocument/2006/customXml" ds:itemID="{5FCA7E24-9641-4D1D-A6DD-23211D75A8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Signe Širova</dc:creator>
  <cp:keywords/>
  <dc:description/>
  <cp:lastModifiedBy>Laura Kronberga</cp:lastModifiedBy>
  <cp:revision/>
  <dcterms:created xsi:type="dcterms:W3CDTF">2023-08-01T15:05:02Z</dcterms:created>
  <dcterms:modified xsi:type="dcterms:W3CDTF">2024-03-19T13:19:14Z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0x010100CE645B9D058ED34A9DFFD4C9BB917231</vt:lpwstr>
  </property>
</Properties>
</file>